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firstSheet="1" activeTab="1"/>
  </bookViews>
  <sheets>
    <sheet name="TGYLBO" sheetId="1" state="veryHidden" r:id="rId1"/>
    <sheet name="6300960" sheetId="2" r:id="rId2"/>
    <sheet name="Sheet1" sheetId="3" r:id="rId3"/>
  </sheets>
  <definedNames>
    <definedName name="_xlnm.Print_Area" localSheetId="1">'6300960'!$A$1:$L$124</definedName>
    <definedName name="_xlnm.Print_Titles" localSheetId="1">'6300960'!$1:$2</definedName>
  </definedNames>
  <calcPr fullCalcOnLoad="1"/>
</workbook>
</file>

<file path=xl/sharedStrings.xml><?xml version="1.0" encoding="utf-8"?>
<sst xmlns="http://schemas.openxmlformats.org/spreadsheetml/2006/main" count="256" uniqueCount="158">
  <si>
    <t>学院</t>
  </si>
  <si>
    <t>招生专业</t>
  </si>
  <si>
    <t>小计</t>
  </si>
  <si>
    <t>对口</t>
  </si>
  <si>
    <t>外省（理）</t>
  </si>
  <si>
    <t>生命科学学院</t>
  </si>
  <si>
    <t>制药工程</t>
  </si>
  <si>
    <t>生物技术</t>
  </si>
  <si>
    <t>小    计</t>
  </si>
  <si>
    <t>商学院</t>
  </si>
  <si>
    <t>经济贸易学院</t>
  </si>
  <si>
    <t>市场营销</t>
  </si>
  <si>
    <t>小     计</t>
  </si>
  <si>
    <t>城乡建设学院</t>
  </si>
  <si>
    <t>建筑学</t>
  </si>
  <si>
    <t>土木工程</t>
  </si>
  <si>
    <t>水利水电工程</t>
  </si>
  <si>
    <t>农业水利工程</t>
  </si>
  <si>
    <t>机电工程学院</t>
  </si>
  <si>
    <t>电气工程及其自动化</t>
  </si>
  <si>
    <t>电子信息工程</t>
  </si>
  <si>
    <t>测控技术与仪器</t>
  </si>
  <si>
    <t>机械设计制造及其自动化</t>
  </si>
  <si>
    <t>工业设计</t>
  </si>
  <si>
    <t>车辆工程</t>
  </si>
  <si>
    <t>机械电子工程</t>
  </si>
  <si>
    <t>农学院</t>
  </si>
  <si>
    <t>农学</t>
  </si>
  <si>
    <t>种子科学与工程</t>
  </si>
  <si>
    <t>植物科学与技术</t>
  </si>
  <si>
    <t>草业科学</t>
  </si>
  <si>
    <t>中药学</t>
  </si>
  <si>
    <t>农村区域发展</t>
  </si>
  <si>
    <t>林学院</t>
  </si>
  <si>
    <t>生态学</t>
  </si>
  <si>
    <t>木材科学与工程</t>
  </si>
  <si>
    <t>林学</t>
  </si>
  <si>
    <t>园艺学院</t>
  </si>
  <si>
    <t>园艺</t>
  </si>
  <si>
    <t>设施农业科学与工程</t>
  </si>
  <si>
    <t>植物保护学院</t>
  </si>
  <si>
    <t>植物保护</t>
  </si>
  <si>
    <t>动植物检疫</t>
  </si>
  <si>
    <t>园林与旅游学院</t>
  </si>
  <si>
    <t>园林</t>
  </si>
  <si>
    <t>风景园林</t>
  </si>
  <si>
    <t>食品科技学院</t>
  </si>
  <si>
    <t>食品科学与工程</t>
  </si>
  <si>
    <t>包装工程</t>
  </si>
  <si>
    <t>生物工程</t>
  </si>
  <si>
    <t>资源与环境科学学院</t>
  </si>
  <si>
    <t>环境科学</t>
  </si>
  <si>
    <t>农业资源与环境</t>
  </si>
  <si>
    <t>国土资源学院</t>
  </si>
  <si>
    <t>土地资源管理</t>
  </si>
  <si>
    <t>动物科技学院</t>
  </si>
  <si>
    <t>动物科学</t>
  </si>
  <si>
    <t>动物医学</t>
  </si>
  <si>
    <t>动物药学</t>
  </si>
  <si>
    <t>电子信息科学与技术</t>
  </si>
  <si>
    <t>理学院</t>
  </si>
  <si>
    <t>化学</t>
  </si>
  <si>
    <t>应用物理学</t>
  </si>
  <si>
    <t>外国语学院</t>
  </si>
  <si>
    <t>英语</t>
  </si>
  <si>
    <t>日语</t>
  </si>
  <si>
    <t>艺术学院</t>
  </si>
  <si>
    <t>绘画</t>
  </si>
  <si>
    <t>音乐学</t>
  </si>
  <si>
    <t>人文社会科学学院</t>
  </si>
  <si>
    <t>法学</t>
  </si>
  <si>
    <t>公共事业管理</t>
  </si>
  <si>
    <t>水产养殖学</t>
  </si>
  <si>
    <t>海洋科学类</t>
  </si>
  <si>
    <t>化学工程与工艺</t>
  </si>
  <si>
    <t>食品质量与安全</t>
  </si>
  <si>
    <t>教学为制冷与空调方向</t>
  </si>
  <si>
    <t>森林保护</t>
  </si>
  <si>
    <t>旅游管理</t>
  </si>
  <si>
    <t>食品质量与安全</t>
  </si>
  <si>
    <t xml:space="preserve">乳品工程     </t>
  </si>
  <si>
    <t xml:space="preserve">酿酒工程     </t>
  </si>
  <si>
    <t>自然地理与资源环境</t>
  </si>
  <si>
    <t>数学类</t>
  </si>
  <si>
    <t>视觉传达设计</t>
  </si>
  <si>
    <t>秘书学</t>
  </si>
  <si>
    <t>小计</t>
  </si>
  <si>
    <t>动物医学院</t>
  </si>
  <si>
    <t>环境设计</t>
  </si>
  <si>
    <t>渤海校区理工学院</t>
  </si>
  <si>
    <t>渤海校区文管学院</t>
  </si>
  <si>
    <t>物联网工程</t>
  </si>
  <si>
    <t>网络工程</t>
  </si>
  <si>
    <t>舞蹈表演</t>
  </si>
  <si>
    <t xml:space="preserve">食品科学与工程  </t>
  </si>
  <si>
    <t>物流管理</t>
  </si>
  <si>
    <t>公共事业管理</t>
  </si>
  <si>
    <t>会计学</t>
  </si>
  <si>
    <t>市场营销</t>
  </si>
  <si>
    <t>计算机科学与技术</t>
  </si>
  <si>
    <t>文科</t>
  </si>
  <si>
    <t>理科</t>
  </si>
  <si>
    <t>国家专项（文）</t>
  </si>
  <si>
    <t>国家专项（理）</t>
  </si>
  <si>
    <t>信息科学与技术学院</t>
  </si>
  <si>
    <t xml:space="preserve">制药工程        </t>
  </si>
  <si>
    <t>工程管理</t>
  </si>
  <si>
    <t>工商管理</t>
  </si>
  <si>
    <t>计算机类</t>
  </si>
  <si>
    <t>生物科学</t>
  </si>
  <si>
    <t>生物信息学</t>
  </si>
  <si>
    <t>农林经济管理</t>
  </si>
  <si>
    <t>金融学</t>
  </si>
  <si>
    <t>保险学</t>
  </si>
  <si>
    <t>经济统计学</t>
  </si>
  <si>
    <t>城乡规划</t>
  </si>
  <si>
    <t>给排水科学与工程</t>
  </si>
  <si>
    <t xml:space="preserve">工程管理       </t>
  </si>
  <si>
    <t xml:space="preserve">工业工程       </t>
  </si>
  <si>
    <t>能源与动力工程</t>
  </si>
  <si>
    <t>农业机械化及其自动化</t>
  </si>
  <si>
    <t>农业电气化</t>
  </si>
  <si>
    <t>地方专项（文）</t>
  </si>
  <si>
    <t>地方专项（理）</t>
  </si>
  <si>
    <t>秦皇岛校区海洋学院</t>
  </si>
  <si>
    <t>能源与动力工程</t>
  </si>
  <si>
    <t>旅游管理</t>
  </si>
  <si>
    <t>计算机科学与技术</t>
  </si>
  <si>
    <t>环境科学</t>
  </si>
  <si>
    <t>海洋渔业科学与技术</t>
  </si>
  <si>
    <t>小计</t>
  </si>
  <si>
    <t>财务管理</t>
  </si>
  <si>
    <t>经济学</t>
  </si>
  <si>
    <t>国际经济与贸易</t>
  </si>
  <si>
    <r>
      <t>2017</t>
    </r>
    <r>
      <rPr>
        <b/>
        <sz val="12"/>
        <rFont val="宋体"/>
        <family val="0"/>
      </rPr>
      <t>年计划</t>
    </r>
  </si>
  <si>
    <t>教学为中兽医方向</t>
  </si>
  <si>
    <t>教学为草坪科学与环境方向</t>
  </si>
  <si>
    <t>教学为材料工程、家具与室内设计方向</t>
  </si>
  <si>
    <t>教学为林学、经济林方向</t>
  </si>
  <si>
    <t>入学后可申请参加中荷双学士学位班，考核合格可申请赴荷兰交流学习，详情咨询院校。</t>
  </si>
  <si>
    <t>教学为设施园艺、园艺工程方向</t>
  </si>
  <si>
    <t>新生入学后外语教学为英语</t>
  </si>
  <si>
    <t>教学为酿造与发酵、功能微生物方向</t>
  </si>
  <si>
    <t>含计算机科学与技术、软件工程专业</t>
  </si>
  <si>
    <t>含数学与应用数学、信息与计算科学专业</t>
  </si>
  <si>
    <t>只招英语语种考生</t>
  </si>
  <si>
    <t>零起点</t>
  </si>
  <si>
    <t>教学为油画、国画、综合艺术方向</t>
  </si>
  <si>
    <t>教学为声乐、器乐（只招钢琴、手风琴专业考生，5人）（只招单簧管、琵琶、扬琴、古筝、小提琴、萨克斯专业考生，8人）</t>
  </si>
  <si>
    <t>含海洋科学、海洋技术专业</t>
  </si>
  <si>
    <t>新生入学后外语教学仅为英语，新生在渤海校区（黄骅）入学</t>
  </si>
  <si>
    <t>教学为涉外旅游方向</t>
  </si>
  <si>
    <t>教学为移动互联网方向</t>
  </si>
  <si>
    <t>教学为海洋环境方向</t>
  </si>
  <si>
    <t>新生入学后外语教学仅为英语，新生在秦皇岛校区入学</t>
  </si>
  <si>
    <t>含工商管理、会计学专业</t>
  </si>
  <si>
    <t>工商管理类</t>
  </si>
  <si>
    <t>备注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</si>
</sst>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9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12" borderId="5" applyNumberFormat="0" applyAlignment="0" applyProtection="0"/>
    <xf numFmtId="0" fontId="27" fillId="1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32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4" sqref="L14"/>
    </sheetView>
  </sheetViews>
  <sheetFormatPr defaultColWidth="9.140625" defaultRowHeight="19.5" customHeight="1"/>
  <cols>
    <col min="1" max="1" width="20.00390625" style="2" customWidth="1"/>
    <col min="2" max="2" width="26.421875" style="2" bestFit="1" customWidth="1"/>
    <col min="3" max="3" width="8.57421875" style="2" bestFit="1" customWidth="1"/>
    <col min="4" max="4" width="7.140625" style="2" customWidth="1"/>
    <col min="5" max="6" width="9.140625" style="2" bestFit="1" customWidth="1"/>
    <col min="7" max="7" width="7.421875" style="2" bestFit="1" customWidth="1"/>
    <col min="8" max="9" width="9.28125" style="2" bestFit="1" customWidth="1"/>
    <col min="10" max="10" width="7.00390625" style="2" bestFit="1" customWidth="1"/>
    <col min="11" max="11" width="6.7109375" style="2" customWidth="1"/>
    <col min="12" max="12" width="36.421875" style="9" customWidth="1"/>
    <col min="13" max="16384" width="9.140625" style="2" customWidth="1"/>
  </cols>
  <sheetData>
    <row r="1" spans="1:12" s="1" customFormat="1" ht="33" customHeight="1">
      <c r="A1" s="28" t="s">
        <v>0</v>
      </c>
      <c r="B1" s="28" t="s">
        <v>1</v>
      </c>
      <c r="C1" s="7" t="s">
        <v>134</v>
      </c>
      <c r="D1" s="19" t="s">
        <v>100</v>
      </c>
      <c r="E1" s="12" t="s">
        <v>122</v>
      </c>
      <c r="F1" s="12" t="s">
        <v>102</v>
      </c>
      <c r="G1" s="19" t="s">
        <v>101</v>
      </c>
      <c r="H1" s="12" t="s">
        <v>123</v>
      </c>
      <c r="I1" s="12" t="s">
        <v>103</v>
      </c>
      <c r="J1" s="21" t="s">
        <v>3</v>
      </c>
      <c r="K1" s="23" t="s">
        <v>4</v>
      </c>
      <c r="L1" s="27" t="s">
        <v>157</v>
      </c>
    </row>
    <row r="2" spans="1:12" s="1" customFormat="1" ht="19.5" customHeight="1">
      <c r="A2" s="28"/>
      <c r="B2" s="28"/>
      <c r="C2" s="7">
        <f>C7+C12+C19+C27+C39+C46+C51+C54+C57+C61+C68+C71+C74+C77+C81+C86+C90+C93+C99+C103+C116+C124</f>
        <v>7760</v>
      </c>
      <c r="D2" s="7">
        <f>D7+D12+D19+D27+D39+D46+D51+D54+D57+D61+D68+D71+D74+D77+D81+D86+D90+D93+D99+D103+D116+D124</f>
        <v>1229</v>
      </c>
      <c r="E2" s="7">
        <f>E7+E12+E19+E27+E39+E46+E51+E54+E57+E61+E68+E71+E74+E77+E81+E86+E90+E93+E99+E103+E116+E121</f>
        <v>72</v>
      </c>
      <c r="F2" s="7">
        <f>F7+F12+F19+F27+F39+F46+F51+F54+F57+F61+F68+F71+F74+F77+F81+F86+F90+F93+F99+F103+F116+F121</f>
        <v>39</v>
      </c>
      <c r="G2" s="7">
        <f>G7+G12+G19+G27+G39+G46+G51+G54+G57+G61+G68+G71+G74+G77+G81+G86+G90+G93+G99+G103+G116+G124</f>
        <v>5487</v>
      </c>
      <c r="H2" s="7">
        <f>H7+H12+H19+H27+H39+H46+H51+H54+H57+H61+H68+H71+H74+H77+H81+H86+H90+H93+H99+H103+H116+H121</f>
        <v>143</v>
      </c>
      <c r="I2" s="7">
        <f>I7+I12+I19+I27+I39+I46+I51+I54+I57+I61+I68+I71+I74+I77+I81+I86+I90+I93+I99+I103+I116+I121</f>
        <v>81</v>
      </c>
      <c r="J2" s="7">
        <f>J7+J12+J19+J27+J39+J46+J51+J54+J57+J61+J68+J71+J74+J77+J81+J86+J90+J93+J99+J103+J116+J121</f>
        <v>471</v>
      </c>
      <c r="K2" s="7">
        <f>K7+K12+K19+K27+K39+K46+K51+K54+K57+K61+K68+K71+K74+K77+K81+K86+K90+K93+K99+K103+K116+K121</f>
        <v>238</v>
      </c>
      <c r="L2" s="27"/>
    </row>
    <row r="3" spans="1:12" ht="19.5" customHeight="1">
      <c r="A3" s="5" t="s">
        <v>5</v>
      </c>
      <c r="B3" s="5" t="s">
        <v>6</v>
      </c>
      <c r="C3" s="5">
        <f>D3+G3+J3+K3+E3+H3</f>
        <v>70</v>
      </c>
      <c r="D3" s="5"/>
      <c r="E3" s="5"/>
      <c r="F3" s="5"/>
      <c r="G3" s="5">
        <v>48</v>
      </c>
      <c r="H3" s="5"/>
      <c r="I3" s="5"/>
      <c r="J3" s="5"/>
      <c r="K3" s="5">
        <v>22</v>
      </c>
      <c r="L3" s="25"/>
    </row>
    <row r="4" spans="1:12" ht="19.5" customHeight="1">
      <c r="A4" s="5" t="s">
        <v>5</v>
      </c>
      <c r="B4" s="5" t="s">
        <v>7</v>
      </c>
      <c r="C4" s="5">
        <f>D4+G4+J4+K4+E4+H4</f>
        <v>60</v>
      </c>
      <c r="D4" s="5"/>
      <c r="E4" s="5"/>
      <c r="F4" s="5"/>
      <c r="G4" s="5">
        <v>60</v>
      </c>
      <c r="H4" s="5"/>
      <c r="I4" s="5"/>
      <c r="J4" s="5"/>
      <c r="K4" s="5"/>
      <c r="L4" s="11"/>
    </row>
    <row r="5" spans="1:12" ht="19.5" customHeight="1">
      <c r="A5" s="5" t="s">
        <v>5</v>
      </c>
      <c r="B5" s="6" t="s">
        <v>109</v>
      </c>
      <c r="C5" s="5">
        <f>D5+E5+G5+H5+J5+K5</f>
        <v>60</v>
      </c>
      <c r="D5" s="5"/>
      <c r="E5" s="5"/>
      <c r="F5" s="5"/>
      <c r="G5" s="5">
        <v>60</v>
      </c>
      <c r="H5" s="5"/>
      <c r="I5" s="5"/>
      <c r="J5" s="5"/>
      <c r="K5" s="5"/>
      <c r="L5" s="3"/>
    </row>
    <row r="6" spans="1:12" ht="19.5" customHeight="1">
      <c r="A6" s="5" t="s">
        <v>5</v>
      </c>
      <c r="B6" s="5" t="s">
        <v>110</v>
      </c>
      <c r="C6" s="5">
        <f>D6+G6+J6+K6</f>
        <v>60</v>
      </c>
      <c r="D6" s="5"/>
      <c r="E6" s="5"/>
      <c r="F6" s="5"/>
      <c r="G6" s="5">
        <v>60</v>
      </c>
      <c r="H6" s="5"/>
      <c r="I6" s="5"/>
      <c r="J6" s="5"/>
      <c r="K6" s="5"/>
      <c r="L6" s="3"/>
    </row>
    <row r="7" spans="1:12" s="4" customFormat="1" ht="19.5" customHeight="1">
      <c r="A7" s="13" t="s">
        <v>8</v>
      </c>
      <c r="B7" s="13"/>
      <c r="C7" s="13">
        <f>SUM(C3:C6)</f>
        <v>250</v>
      </c>
      <c r="D7" s="13">
        <f>SUM(D3:D5)</f>
        <v>0</v>
      </c>
      <c r="E7" s="13">
        <f>SUM(E3:E5)</f>
        <v>0</v>
      </c>
      <c r="F7" s="13"/>
      <c r="G7" s="13">
        <f>SUM(G3:G6)</f>
        <v>228</v>
      </c>
      <c r="H7" s="13">
        <f>SUM(H3:H6)</f>
        <v>0</v>
      </c>
      <c r="I7" s="13"/>
      <c r="J7" s="13">
        <f>SUM(J3:J5)</f>
        <v>0</v>
      </c>
      <c r="K7" s="13">
        <f>SUM(K3:K5)</f>
        <v>22</v>
      </c>
      <c r="L7" s="10"/>
    </row>
    <row r="8" spans="1:12" ht="15">
      <c r="A8" s="5" t="s">
        <v>9</v>
      </c>
      <c r="B8" s="6" t="s">
        <v>111</v>
      </c>
      <c r="C8" s="6">
        <f>D8+G8+J8+K8+F8+I8+E8</f>
        <v>70</v>
      </c>
      <c r="D8" s="5">
        <v>20</v>
      </c>
      <c r="E8" s="5">
        <v>10</v>
      </c>
      <c r="F8" s="5">
        <v>10</v>
      </c>
      <c r="G8" s="5">
        <v>30</v>
      </c>
      <c r="H8" s="5"/>
      <c r="I8" s="5"/>
      <c r="J8" s="5"/>
      <c r="K8" s="5"/>
      <c r="L8" s="11"/>
    </row>
    <row r="9" spans="1:12" ht="15">
      <c r="A9" s="5" t="s">
        <v>9</v>
      </c>
      <c r="B9" s="6" t="s">
        <v>156</v>
      </c>
      <c r="C9" s="5">
        <f>SUM(D9:K9)</f>
        <v>110</v>
      </c>
      <c r="D9" s="5">
        <v>73</v>
      </c>
      <c r="E9" s="5">
        <v>10</v>
      </c>
      <c r="F9" s="5">
        <v>7</v>
      </c>
      <c r="G9" s="5">
        <v>20</v>
      </c>
      <c r="H9" s="5"/>
      <c r="I9" s="5"/>
      <c r="J9" s="5"/>
      <c r="K9" s="5"/>
      <c r="L9" s="11" t="s">
        <v>155</v>
      </c>
    </row>
    <row r="10" spans="1:12" ht="19.5" customHeight="1">
      <c r="A10" s="5" t="s">
        <v>9</v>
      </c>
      <c r="B10" s="6" t="s">
        <v>95</v>
      </c>
      <c r="C10" s="5">
        <f>SUM(D10:K10)</f>
        <v>70</v>
      </c>
      <c r="D10" s="5">
        <v>30</v>
      </c>
      <c r="E10" s="5">
        <v>10</v>
      </c>
      <c r="F10" s="5"/>
      <c r="G10" s="5">
        <v>30</v>
      </c>
      <c r="H10" s="5"/>
      <c r="I10" s="5"/>
      <c r="J10" s="5"/>
      <c r="K10" s="5"/>
      <c r="L10" s="11"/>
    </row>
    <row r="11" spans="1:12" ht="18.75" customHeight="1">
      <c r="A11" s="5" t="s">
        <v>9</v>
      </c>
      <c r="B11" s="6" t="s">
        <v>131</v>
      </c>
      <c r="C11" s="5">
        <f>SUM(D11:K11)</f>
        <v>105</v>
      </c>
      <c r="D11" s="5">
        <v>25</v>
      </c>
      <c r="E11" s="5">
        <v>0</v>
      </c>
      <c r="F11" s="5">
        <v>0</v>
      </c>
      <c r="G11" s="5">
        <v>10</v>
      </c>
      <c r="H11" s="5"/>
      <c r="I11" s="5"/>
      <c r="J11" s="5">
        <v>70</v>
      </c>
      <c r="K11" s="5"/>
      <c r="L11" s="11"/>
    </row>
    <row r="12" spans="1:12" s="4" customFormat="1" ht="19.5" customHeight="1">
      <c r="A12" s="13" t="s">
        <v>8</v>
      </c>
      <c r="B12" s="13"/>
      <c r="C12" s="13">
        <f aca="true" t="shared" si="0" ref="C12:H12">SUM(C8:C11)</f>
        <v>355</v>
      </c>
      <c r="D12" s="13">
        <f t="shared" si="0"/>
        <v>148</v>
      </c>
      <c r="E12" s="13">
        <f t="shared" si="0"/>
        <v>30</v>
      </c>
      <c r="F12" s="13">
        <f t="shared" si="0"/>
        <v>17</v>
      </c>
      <c r="G12" s="13">
        <f t="shared" si="0"/>
        <v>90</v>
      </c>
      <c r="H12" s="13">
        <f t="shared" si="0"/>
        <v>0</v>
      </c>
      <c r="I12" s="13"/>
      <c r="J12" s="13">
        <f>SUM(J8:J11)</f>
        <v>70</v>
      </c>
      <c r="K12" s="13">
        <f>SUM(K8:K11)</f>
        <v>0</v>
      </c>
      <c r="L12" s="10"/>
    </row>
    <row r="13" spans="1:12" ht="18" customHeight="1">
      <c r="A13" s="5" t="s">
        <v>10</v>
      </c>
      <c r="B13" s="6" t="s">
        <v>132</v>
      </c>
      <c r="C13" s="5">
        <f aca="true" t="shared" si="1" ref="C13:C18">SUM(D13:K13)</f>
        <v>70</v>
      </c>
      <c r="D13" s="5">
        <v>33</v>
      </c>
      <c r="E13" s="5">
        <v>10</v>
      </c>
      <c r="F13" s="5">
        <v>7</v>
      </c>
      <c r="G13" s="5">
        <v>20</v>
      </c>
      <c r="H13" s="5"/>
      <c r="I13" s="14"/>
      <c r="J13" s="5"/>
      <c r="K13" s="5"/>
      <c r="L13" s="11"/>
    </row>
    <row r="14" spans="1:12" ht="15">
      <c r="A14" s="5" t="s">
        <v>10</v>
      </c>
      <c r="B14" s="6" t="s">
        <v>133</v>
      </c>
      <c r="C14" s="5">
        <f t="shared" si="1"/>
        <v>70</v>
      </c>
      <c r="D14" s="5">
        <v>40</v>
      </c>
      <c r="E14" s="5">
        <v>10</v>
      </c>
      <c r="F14" s="5"/>
      <c r="G14" s="5">
        <v>20</v>
      </c>
      <c r="H14" s="5"/>
      <c r="I14" s="14"/>
      <c r="J14" s="5"/>
      <c r="K14" s="5"/>
      <c r="L14" s="11"/>
    </row>
    <row r="15" spans="1:12" ht="30" customHeight="1">
      <c r="A15" s="5" t="s">
        <v>10</v>
      </c>
      <c r="B15" s="15" t="s">
        <v>112</v>
      </c>
      <c r="C15" s="5">
        <f t="shared" si="1"/>
        <v>105</v>
      </c>
      <c r="D15" s="5">
        <v>45</v>
      </c>
      <c r="E15" s="5">
        <v>10</v>
      </c>
      <c r="F15" s="5">
        <v>10</v>
      </c>
      <c r="G15" s="5">
        <v>40</v>
      </c>
      <c r="H15" s="5"/>
      <c r="I15" s="5"/>
      <c r="J15" s="5"/>
      <c r="K15" s="5"/>
      <c r="L15" s="11"/>
    </row>
    <row r="16" spans="1:12" ht="19.5" customHeight="1">
      <c r="A16" s="5" t="s">
        <v>10</v>
      </c>
      <c r="B16" s="15" t="s">
        <v>113</v>
      </c>
      <c r="C16" s="5">
        <f t="shared" si="1"/>
        <v>35</v>
      </c>
      <c r="D16" s="5"/>
      <c r="E16" s="5"/>
      <c r="F16" s="5"/>
      <c r="G16" s="5">
        <v>35</v>
      </c>
      <c r="H16" s="5"/>
      <c r="I16" s="5"/>
      <c r="J16" s="5"/>
      <c r="K16" s="5"/>
      <c r="L16" s="11"/>
    </row>
    <row r="17" spans="1:12" ht="19.5" customHeight="1">
      <c r="A17" s="5" t="s">
        <v>10</v>
      </c>
      <c r="B17" s="15" t="s">
        <v>114</v>
      </c>
      <c r="C17" s="5">
        <f t="shared" si="1"/>
        <v>35</v>
      </c>
      <c r="D17" s="5"/>
      <c r="E17" s="5"/>
      <c r="F17" s="5"/>
      <c r="G17" s="5">
        <v>35</v>
      </c>
      <c r="H17" s="5"/>
      <c r="I17" s="5"/>
      <c r="J17" s="5"/>
      <c r="K17" s="5"/>
      <c r="L17" s="11"/>
    </row>
    <row r="18" spans="1:12" ht="19.5" customHeight="1">
      <c r="A18" s="5" t="s">
        <v>10</v>
      </c>
      <c r="B18" s="5" t="s">
        <v>11</v>
      </c>
      <c r="C18" s="5">
        <f t="shared" si="1"/>
        <v>55</v>
      </c>
      <c r="D18" s="5">
        <v>43</v>
      </c>
      <c r="E18" s="5">
        <v>7</v>
      </c>
      <c r="F18" s="5">
        <v>5</v>
      </c>
      <c r="G18" s="5"/>
      <c r="H18" s="5"/>
      <c r="I18" s="5"/>
      <c r="J18" s="5"/>
      <c r="K18" s="5"/>
      <c r="L18" s="3"/>
    </row>
    <row r="19" spans="1:12" s="4" customFormat="1" ht="19.5" customHeight="1">
      <c r="A19" s="13" t="s">
        <v>12</v>
      </c>
      <c r="B19" s="13"/>
      <c r="C19" s="13">
        <f aca="true" t="shared" si="2" ref="C19:K19">SUM(C13:C18)</f>
        <v>370</v>
      </c>
      <c r="D19" s="13">
        <f t="shared" si="2"/>
        <v>161</v>
      </c>
      <c r="E19" s="13">
        <f t="shared" si="2"/>
        <v>37</v>
      </c>
      <c r="F19" s="13">
        <f t="shared" si="2"/>
        <v>22</v>
      </c>
      <c r="G19" s="13">
        <f t="shared" si="2"/>
        <v>150</v>
      </c>
      <c r="H19" s="13">
        <f t="shared" si="2"/>
        <v>0</v>
      </c>
      <c r="I19" s="13"/>
      <c r="J19" s="13">
        <f t="shared" si="2"/>
        <v>0</v>
      </c>
      <c r="K19" s="13">
        <f t="shared" si="2"/>
        <v>0</v>
      </c>
      <c r="L19" s="10"/>
    </row>
    <row r="20" spans="1:12" ht="19.5" customHeight="1">
      <c r="A20" s="5" t="s">
        <v>13</v>
      </c>
      <c r="B20" s="5" t="s">
        <v>14</v>
      </c>
      <c r="C20" s="5">
        <f>D20+G20+J20+K20+E20+H20</f>
        <v>30</v>
      </c>
      <c r="D20" s="5"/>
      <c r="E20" s="5"/>
      <c r="F20" s="5"/>
      <c r="G20" s="5">
        <v>25</v>
      </c>
      <c r="H20" s="5">
        <v>5</v>
      </c>
      <c r="I20" s="5"/>
      <c r="J20" s="5"/>
      <c r="K20" s="5"/>
      <c r="L20" s="3"/>
    </row>
    <row r="21" spans="1:12" ht="19.5" customHeight="1">
      <c r="A21" s="5" t="s">
        <v>13</v>
      </c>
      <c r="B21" s="15" t="s">
        <v>115</v>
      </c>
      <c r="C21" s="5">
        <f>D21+G21+J21+K21+E21+H21</f>
        <v>30</v>
      </c>
      <c r="D21" s="5"/>
      <c r="E21" s="5"/>
      <c r="F21" s="5"/>
      <c r="G21" s="5">
        <v>25</v>
      </c>
      <c r="H21" s="5">
        <v>5</v>
      </c>
      <c r="I21" s="5"/>
      <c r="J21" s="5"/>
      <c r="K21" s="5"/>
      <c r="L21" s="11"/>
    </row>
    <row r="22" spans="1:12" ht="19.5" customHeight="1">
      <c r="A22" s="5" t="s">
        <v>13</v>
      </c>
      <c r="B22" s="5" t="s">
        <v>15</v>
      </c>
      <c r="C22" s="5">
        <f>D22+G22+J22+K22+E22+H22+I22</f>
        <v>70</v>
      </c>
      <c r="D22" s="14"/>
      <c r="E22" s="5"/>
      <c r="F22" s="14"/>
      <c r="G22" s="5">
        <v>44</v>
      </c>
      <c r="H22" s="5"/>
      <c r="I22" s="5">
        <v>10</v>
      </c>
      <c r="J22" s="5"/>
      <c r="K22" s="5">
        <v>16</v>
      </c>
      <c r="L22" s="11"/>
    </row>
    <row r="23" spans="1:12" ht="19.5" customHeight="1">
      <c r="A23" s="5" t="s">
        <v>13</v>
      </c>
      <c r="B23" s="15" t="s">
        <v>116</v>
      </c>
      <c r="C23" s="5">
        <f>D23+G23+J23+K23+E23+H23+I23</f>
        <v>70</v>
      </c>
      <c r="D23" s="5"/>
      <c r="E23" s="5"/>
      <c r="F23" s="5"/>
      <c r="G23" s="5">
        <v>45</v>
      </c>
      <c r="H23" s="5">
        <v>10</v>
      </c>
      <c r="I23" s="5"/>
      <c r="J23" s="5"/>
      <c r="K23" s="5">
        <v>15</v>
      </c>
      <c r="L23" s="11"/>
    </row>
    <row r="24" spans="1:12" ht="19.5" customHeight="1">
      <c r="A24" s="5" t="s">
        <v>13</v>
      </c>
      <c r="B24" s="15" t="s">
        <v>117</v>
      </c>
      <c r="C24" s="5">
        <f>D24+G24+J24+K24+E24+H24+I24</f>
        <v>70</v>
      </c>
      <c r="D24" s="5"/>
      <c r="E24" s="5"/>
      <c r="F24" s="5"/>
      <c r="G24" s="5">
        <v>38</v>
      </c>
      <c r="H24" s="5">
        <v>10</v>
      </c>
      <c r="I24" s="5"/>
      <c r="J24" s="5"/>
      <c r="K24" s="5">
        <v>22</v>
      </c>
      <c r="L24" s="11"/>
    </row>
    <row r="25" spans="1:12" ht="19.5" customHeight="1">
      <c r="A25" s="5" t="s">
        <v>13</v>
      </c>
      <c r="B25" s="5" t="s">
        <v>16</v>
      </c>
      <c r="C25" s="5">
        <f>D25+G25+J25+K25+E25+H25+I25</f>
        <v>70</v>
      </c>
      <c r="D25" s="5"/>
      <c r="E25" s="5"/>
      <c r="F25" s="5"/>
      <c r="G25" s="5">
        <v>46</v>
      </c>
      <c r="H25" s="5"/>
      <c r="I25" s="5">
        <v>10</v>
      </c>
      <c r="J25" s="5"/>
      <c r="K25" s="5">
        <v>14</v>
      </c>
      <c r="L25" s="11"/>
    </row>
    <row r="26" spans="1:12" ht="19.5" customHeight="1">
      <c r="A26" s="5" t="s">
        <v>13</v>
      </c>
      <c r="B26" s="5" t="s">
        <v>17</v>
      </c>
      <c r="C26" s="5">
        <f>D26+G26+J26+K26+E26+H26+I26</f>
        <v>60</v>
      </c>
      <c r="D26" s="5"/>
      <c r="E26" s="5"/>
      <c r="F26" s="5"/>
      <c r="G26" s="5">
        <v>60</v>
      </c>
      <c r="H26" s="5"/>
      <c r="I26" s="5"/>
      <c r="J26" s="5"/>
      <c r="K26" s="5"/>
      <c r="L26" s="11"/>
    </row>
    <row r="27" spans="1:12" s="4" customFormat="1" ht="19.5" customHeight="1">
      <c r="A27" s="13" t="s">
        <v>8</v>
      </c>
      <c r="B27" s="13"/>
      <c r="C27" s="13">
        <f>SUM(C20:C26)</f>
        <v>400</v>
      </c>
      <c r="D27" s="13"/>
      <c r="E27" s="13"/>
      <c r="F27" s="13"/>
      <c r="G27" s="13">
        <f>SUM(G20:G26)</f>
        <v>283</v>
      </c>
      <c r="H27" s="13">
        <f>SUM(H20:H26)</f>
        <v>30</v>
      </c>
      <c r="I27" s="13">
        <v>20</v>
      </c>
      <c r="J27" s="13">
        <f>SUM(J20:J26)</f>
        <v>0</v>
      </c>
      <c r="K27" s="13">
        <f>SUM(K20:K26)</f>
        <v>67</v>
      </c>
      <c r="L27" s="10"/>
    </row>
    <row r="28" spans="1:12" ht="19.5" customHeight="1">
      <c r="A28" s="5" t="s">
        <v>18</v>
      </c>
      <c r="B28" s="5" t="s">
        <v>19</v>
      </c>
      <c r="C28" s="5">
        <f>D28+G28+J28+K28+E28+H28+I28</f>
        <v>70</v>
      </c>
      <c r="D28" s="5"/>
      <c r="E28" s="5"/>
      <c r="F28" s="5"/>
      <c r="G28" s="5">
        <v>44</v>
      </c>
      <c r="H28" s="5">
        <v>10</v>
      </c>
      <c r="I28" s="5"/>
      <c r="J28" s="5"/>
      <c r="K28" s="5">
        <v>16</v>
      </c>
      <c r="L28" s="11"/>
    </row>
    <row r="29" spans="1:12" ht="19.5" customHeight="1">
      <c r="A29" s="5" t="s">
        <v>18</v>
      </c>
      <c r="B29" s="5" t="s">
        <v>20</v>
      </c>
      <c r="C29" s="5">
        <f aca="true" t="shared" si="3" ref="C29:C38">D29+G29+J29+K29+E29+H29+I29</f>
        <v>60</v>
      </c>
      <c r="D29" s="5"/>
      <c r="E29" s="5"/>
      <c r="F29" s="5"/>
      <c r="G29" s="5">
        <v>35</v>
      </c>
      <c r="H29" s="5"/>
      <c r="I29" s="5">
        <v>10</v>
      </c>
      <c r="J29" s="5"/>
      <c r="K29" s="5">
        <v>15</v>
      </c>
      <c r="L29" s="11"/>
    </row>
    <row r="30" spans="1:12" ht="19.5" customHeight="1">
      <c r="A30" s="5" t="s">
        <v>18</v>
      </c>
      <c r="B30" s="5" t="s">
        <v>22</v>
      </c>
      <c r="C30" s="5">
        <f t="shared" si="3"/>
        <v>70</v>
      </c>
      <c r="D30" s="5"/>
      <c r="E30" s="5"/>
      <c r="F30" s="5"/>
      <c r="G30" s="5">
        <v>60</v>
      </c>
      <c r="H30" s="5"/>
      <c r="I30" s="5">
        <v>10</v>
      </c>
      <c r="J30" s="5"/>
      <c r="K30" s="24"/>
      <c r="L30" s="11"/>
    </row>
    <row r="31" spans="1:12" ht="19.5" customHeight="1">
      <c r="A31" s="5" t="s">
        <v>18</v>
      </c>
      <c r="B31" s="5" t="s">
        <v>25</v>
      </c>
      <c r="C31" s="5">
        <f t="shared" si="3"/>
        <v>60</v>
      </c>
      <c r="D31" s="5"/>
      <c r="E31" s="5"/>
      <c r="F31" s="5"/>
      <c r="G31" s="5">
        <v>31</v>
      </c>
      <c r="H31" s="5">
        <v>10</v>
      </c>
      <c r="I31" s="5"/>
      <c r="J31" s="5"/>
      <c r="K31" s="5">
        <v>19</v>
      </c>
      <c r="L31" s="11"/>
    </row>
    <row r="32" spans="1:12" ht="19.5" customHeight="1">
      <c r="A32" s="5" t="s">
        <v>18</v>
      </c>
      <c r="B32" s="5" t="s">
        <v>21</v>
      </c>
      <c r="C32" s="5">
        <f t="shared" si="3"/>
        <v>60</v>
      </c>
      <c r="D32" s="5"/>
      <c r="E32" s="5"/>
      <c r="F32" s="5"/>
      <c r="G32" s="5">
        <v>37</v>
      </c>
      <c r="H32" s="5">
        <v>10</v>
      </c>
      <c r="I32" s="5"/>
      <c r="J32" s="5"/>
      <c r="K32" s="5">
        <v>13</v>
      </c>
      <c r="L32" s="11"/>
    </row>
    <row r="33" spans="1:12" ht="19.5" customHeight="1">
      <c r="A33" s="5" t="s">
        <v>18</v>
      </c>
      <c r="B33" s="5" t="s">
        <v>23</v>
      </c>
      <c r="C33" s="5">
        <f t="shared" si="3"/>
        <v>60</v>
      </c>
      <c r="D33" s="5"/>
      <c r="E33" s="5"/>
      <c r="F33" s="5"/>
      <c r="G33" s="5">
        <v>50</v>
      </c>
      <c r="H33" s="5">
        <v>10</v>
      </c>
      <c r="I33" s="5"/>
      <c r="J33" s="5"/>
      <c r="K33" s="5"/>
      <c r="L33" s="11"/>
    </row>
    <row r="34" spans="1:12" s="8" customFormat="1" ht="19.5" customHeight="1">
      <c r="A34" s="5" t="s">
        <v>18</v>
      </c>
      <c r="B34" s="6" t="s">
        <v>118</v>
      </c>
      <c r="C34" s="5">
        <f t="shared" si="3"/>
        <v>35</v>
      </c>
      <c r="D34" s="16"/>
      <c r="E34" s="5"/>
      <c r="F34" s="16"/>
      <c r="G34" s="5">
        <v>30</v>
      </c>
      <c r="H34" s="5">
        <v>5</v>
      </c>
      <c r="I34" s="14"/>
      <c r="J34" s="16"/>
      <c r="K34" s="5"/>
      <c r="L34" s="11"/>
    </row>
    <row r="35" spans="1:12" ht="19.5" customHeight="1">
      <c r="A35" s="5" t="s">
        <v>18</v>
      </c>
      <c r="B35" s="5" t="s">
        <v>24</v>
      </c>
      <c r="C35" s="5">
        <f t="shared" si="3"/>
        <v>70</v>
      </c>
      <c r="D35" s="5"/>
      <c r="E35" s="5"/>
      <c r="F35" s="5"/>
      <c r="G35" s="5">
        <v>46</v>
      </c>
      <c r="H35" s="5"/>
      <c r="I35" s="5">
        <v>10</v>
      </c>
      <c r="J35" s="5"/>
      <c r="K35" s="5">
        <v>14</v>
      </c>
      <c r="L35" s="25"/>
    </row>
    <row r="36" spans="1:12" ht="19.5" customHeight="1">
      <c r="A36" s="5" t="s">
        <v>18</v>
      </c>
      <c r="B36" s="15" t="s">
        <v>119</v>
      </c>
      <c r="C36" s="5">
        <f t="shared" si="3"/>
        <v>60</v>
      </c>
      <c r="D36" s="5"/>
      <c r="E36" s="5"/>
      <c r="F36" s="5"/>
      <c r="G36" s="5">
        <v>60</v>
      </c>
      <c r="H36" s="5"/>
      <c r="I36" s="14"/>
      <c r="J36" s="5"/>
      <c r="K36" s="5"/>
      <c r="L36" s="11"/>
    </row>
    <row r="37" spans="1:12" ht="19.5" customHeight="1">
      <c r="A37" s="5" t="s">
        <v>18</v>
      </c>
      <c r="B37" s="15" t="s">
        <v>120</v>
      </c>
      <c r="C37" s="5">
        <f t="shared" si="3"/>
        <v>60</v>
      </c>
      <c r="D37" s="5"/>
      <c r="E37" s="5"/>
      <c r="F37" s="5"/>
      <c r="G37" s="5">
        <v>60</v>
      </c>
      <c r="H37" s="5"/>
      <c r="I37" s="14"/>
      <c r="J37" s="5"/>
      <c r="K37" s="5"/>
      <c r="L37" s="11"/>
    </row>
    <row r="38" spans="1:12" ht="19.5" customHeight="1">
      <c r="A38" s="5" t="s">
        <v>18</v>
      </c>
      <c r="B38" s="6" t="s">
        <v>121</v>
      </c>
      <c r="C38" s="5">
        <f t="shared" si="3"/>
        <v>60</v>
      </c>
      <c r="D38" s="5"/>
      <c r="E38" s="5"/>
      <c r="F38" s="5"/>
      <c r="G38" s="5">
        <v>60</v>
      </c>
      <c r="H38" s="5"/>
      <c r="I38" s="14"/>
      <c r="J38" s="5"/>
      <c r="K38" s="5"/>
      <c r="L38" s="11"/>
    </row>
    <row r="39" spans="1:12" s="4" customFormat="1" ht="19.5" customHeight="1">
      <c r="A39" s="13" t="s">
        <v>8</v>
      </c>
      <c r="B39" s="13"/>
      <c r="C39" s="13">
        <f>SUM(C28:C38)</f>
        <v>665</v>
      </c>
      <c r="D39" s="13"/>
      <c r="E39" s="13"/>
      <c r="F39" s="13"/>
      <c r="G39" s="13">
        <f>SUM(G28:G38)</f>
        <v>513</v>
      </c>
      <c r="H39" s="13">
        <f>SUM(H28:H38)</f>
        <v>45</v>
      </c>
      <c r="I39" s="13">
        <v>30</v>
      </c>
      <c r="J39" s="13">
        <f>SUM(J28:J38)</f>
        <v>0</v>
      </c>
      <c r="K39" s="13">
        <f>SUM(K28:K38)</f>
        <v>77</v>
      </c>
      <c r="L39" s="10"/>
    </row>
    <row r="40" spans="1:12" ht="19.5" customHeight="1">
      <c r="A40" s="5" t="s">
        <v>26</v>
      </c>
      <c r="B40" s="5" t="s">
        <v>27</v>
      </c>
      <c r="C40" s="5">
        <f aca="true" t="shared" si="4" ref="C40:C45">D40+G40+J40+K40</f>
        <v>104</v>
      </c>
      <c r="D40" s="5"/>
      <c r="E40" s="5"/>
      <c r="F40" s="5"/>
      <c r="G40" s="5">
        <v>104</v>
      </c>
      <c r="H40" s="5"/>
      <c r="I40" s="5"/>
      <c r="J40" s="5"/>
      <c r="K40" s="5"/>
      <c r="L40" s="11"/>
    </row>
    <row r="41" spans="1:12" ht="19.5" customHeight="1">
      <c r="A41" s="5" t="s">
        <v>26</v>
      </c>
      <c r="B41" s="5" t="s">
        <v>28</v>
      </c>
      <c r="C41" s="5">
        <f t="shared" si="4"/>
        <v>60</v>
      </c>
      <c r="D41" s="5"/>
      <c r="E41" s="5"/>
      <c r="F41" s="5"/>
      <c r="G41" s="5">
        <v>30</v>
      </c>
      <c r="H41" s="5"/>
      <c r="I41" s="5"/>
      <c r="J41" s="5">
        <v>30</v>
      </c>
      <c r="K41" s="5"/>
      <c r="L41" s="11"/>
    </row>
    <row r="42" spans="1:12" ht="19.5" customHeight="1">
      <c r="A42" s="5" t="s">
        <v>26</v>
      </c>
      <c r="B42" s="5" t="s">
        <v>29</v>
      </c>
      <c r="C42" s="5">
        <f t="shared" si="4"/>
        <v>30</v>
      </c>
      <c r="D42" s="5"/>
      <c r="E42" s="5"/>
      <c r="F42" s="5"/>
      <c r="G42" s="5">
        <v>30</v>
      </c>
      <c r="H42" s="5"/>
      <c r="I42" s="5"/>
      <c r="J42" s="5"/>
      <c r="K42" s="5"/>
      <c r="L42" s="11"/>
    </row>
    <row r="43" spans="1:12" ht="19.5" customHeight="1">
      <c r="A43" s="5" t="s">
        <v>26</v>
      </c>
      <c r="B43" s="5" t="s">
        <v>30</v>
      </c>
      <c r="C43" s="5">
        <f t="shared" si="4"/>
        <v>30</v>
      </c>
      <c r="D43" s="5"/>
      <c r="E43" s="5"/>
      <c r="F43" s="5"/>
      <c r="G43" s="5"/>
      <c r="H43" s="5"/>
      <c r="I43" s="5"/>
      <c r="J43" s="5">
        <v>30</v>
      </c>
      <c r="K43" s="5"/>
      <c r="L43" s="11" t="s">
        <v>136</v>
      </c>
    </row>
    <row r="44" spans="1:12" ht="19.5" customHeight="1">
      <c r="A44" s="5" t="s">
        <v>26</v>
      </c>
      <c r="B44" s="5" t="s">
        <v>31</v>
      </c>
      <c r="C44" s="5">
        <f t="shared" si="4"/>
        <v>35</v>
      </c>
      <c r="D44" s="5"/>
      <c r="E44" s="5"/>
      <c r="F44" s="5"/>
      <c r="G44" s="5">
        <v>35</v>
      </c>
      <c r="H44" s="5"/>
      <c r="I44" s="5"/>
      <c r="J44" s="5"/>
      <c r="K44" s="5"/>
      <c r="L44" s="3"/>
    </row>
    <row r="45" spans="1:12" ht="19.5" customHeight="1">
      <c r="A45" s="5" t="s">
        <v>26</v>
      </c>
      <c r="B45" s="5" t="s">
        <v>32</v>
      </c>
      <c r="C45" s="5">
        <f t="shared" si="4"/>
        <v>71</v>
      </c>
      <c r="D45" s="5"/>
      <c r="E45" s="5"/>
      <c r="F45" s="5"/>
      <c r="G45" s="5"/>
      <c r="H45" s="5"/>
      <c r="I45" s="5"/>
      <c r="J45" s="5">
        <v>71</v>
      </c>
      <c r="K45" s="5"/>
      <c r="L45" s="3"/>
    </row>
    <row r="46" spans="1:12" s="4" customFormat="1" ht="19.5" customHeight="1">
      <c r="A46" s="13" t="s">
        <v>8</v>
      </c>
      <c r="B46" s="13"/>
      <c r="C46" s="13">
        <f>SUM(C40:C45)</f>
        <v>330</v>
      </c>
      <c r="D46" s="13"/>
      <c r="E46" s="13"/>
      <c r="F46" s="13"/>
      <c r="G46" s="13">
        <f>SUM(G40:G45)</f>
        <v>199</v>
      </c>
      <c r="H46" s="13"/>
      <c r="I46" s="13"/>
      <c r="J46" s="13">
        <f>SUM(J40:J45)</f>
        <v>131</v>
      </c>
      <c r="K46" s="13">
        <f>SUM(K40:K45)</f>
        <v>0</v>
      </c>
      <c r="L46" s="10"/>
    </row>
    <row r="47" spans="1:12" ht="19.5" customHeight="1">
      <c r="A47" s="5" t="s">
        <v>33</v>
      </c>
      <c r="B47" s="5" t="s">
        <v>34</v>
      </c>
      <c r="C47" s="5">
        <f>D47+G47+J47+K47</f>
        <v>35</v>
      </c>
      <c r="D47" s="5"/>
      <c r="E47" s="5"/>
      <c r="F47" s="5"/>
      <c r="G47" s="5">
        <v>35</v>
      </c>
      <c r="H47" s="5"/>
      <c r="I47" s="5"/>
      <c r="J47" s="5"/>
      <c r="K47" s="5"/>
      <c r="L47" s="3"/>
    </row>
    <row r="48" spans="1:12" ht="19.5" customHeight="1">
      <c r="A48" s="5" t="s">
        <v>33</v>
      </c>
      <c r="B48" s="15" t="s">
        <v>77</v>
      </c>
      <c r="C48" s="5">
        <f>D48+G48+J48+K48</f>
        <v>30</v>
      </c>
      <c r="D48" s="5"/>
      <c r="E48" s="5"/>
      <c r="F48" s="5"/>
      <c r="G48" s="5"/>
      <c r="H48" s="5"/>
      <c r="I48" s="5"/>
      <c r="J48" s="5">
        <v>30</v>
      </c>
      <c r="K48" s="5"/>
      <c r="L48" s="3"/>
    </row>
    <row r="49" spans="1:12" ht="30" customHeight="1">
      <c r="A49" s="5" t="s">
        <v>33</v>
      </c>
      <c r="B49" s="5" t="s">
        <v>35</v>
      </c>
      <c r="C49" s="5">
        <f>D49+G49+J49+K49</f>
        <v>90</v>
      </c>
      <c r="D49" s="5"/>
      <c r="E49" s="5"/>
      <c r="F49" s="5"/>
      <c r="G49" s="5">
        <v>90</v>
      </c>
      <c r="H49" s="5"/>
      <c r="I49" s="5"/>
      <c r="J49" s="5"/>
      <c r="K49" s="5"/>
      <c r="L49" s="11" t="s">
        <v>137</v>
      </c>
    </row>
    <row r="50" spans="1:12" ht="19.5" customHeight="1">
      <c r="A50" s="5" t="s">
        <v>33</v>
      </c>
      <c r="B50" s="5" t="s">
        <v>36</v>
      </c>
      <c r="C50" s="5">
        <f>D50+G50+J50+K50</f>
        <v>120</v>
      </c>
      <c r="D50" s="5"/>
      <c r="E50" s="5"/>
      <c r="F50" s="5"/>
      <c r="G50" s="5">
        <v>90</v>
      </c>
      <c r="H50" s="5"/>
      <c r="I50" s="5"/>
      <c r="J50" s="5">
        <v>30</v>
      </c>
      <c r="K50" s="5"/>
      <c r="L50" s="11" t="s">
        <v>138</v>
      </c>
    </row>
    <row r="51" spans="1:12" s="4" customFormat="1" ht="19.5" customHeight="1">
      <c r="A51" s="13" t="s">
        <v>8</v>
      </c>
      <c r="B51" s="13"/>
      <c r="C51" s="13">
        <f>SUM(C47:C50)</f>
        <v>275</v>
      </c>
      <c r="D51" s="13"/>
      <c r="E51" s="13"/>
      <c r="F51" s="13"/>
      <c r="G51" s="13">
        <f>SUM(G47:G50)</f>
        <v>215</v>
      </c>
      <c r="H51" s="13"/>
      <c r="I51" s="13"/>
      <c r="J51" s="13">
        <f>SUM(J47:J50)</f>
        <v>60</v>
      </c>
      <c r="K51" s="13">
        <f>SUM(K47:K50)</f>
        <v>0</v>
      </c>
      <c r="L51" s="10"/>
    </row>
    <row r="52" spans="1:12" ht="44.25" customHeight="1">
      <c r="A52" s="5" t="s">
        <v>37</v>
      </c>
      <c r="B52" s="5" t="s">
        <v>38</v>
      </c>
      <c r="C52" s="5">
        <f>D52+G52+J52+K52</f>
        <v>220</v>
      </c>
      <c r="D52" s="5"/>
      <c r="E52" s="5"/>
      <c r="F52" s="5"/>
      <c r="G52" s="5">
        <v>190</v>
      </c>
      <c r="H52" s="5"/>
      <c r="I52" s="5"/>
      <c r="J52" s="5">
        <v>30</v>
      </c>
      <c r="K52" s="5"/>
      <c r="L52" s="11" t="s">
        <v>139</v>
      </c>
    </row>
    <row r="53" spans="1:12" ht="19.5" customHeight="1">
      <c r="A53" s="5" t="s">
        <v>37</v>
      </c>
      <c r="B53" s="5" t="s">
        <v>39</v>
      </c>
      <c r="C53" s="5">
        <f>D53+G53+J53+K53</f>
        <v>60</v>
      </c>
      <c r="D53" s="5"/>
      <c r="E53" s="5"/>
      <c r="F53" s="5"/>
      <c r="G53" s="5">
        <v>60</v>
      </c>
      <c r="H53" s="5"/>
      <c r="I53" s="5"/>
      <c r="J53" s="5"/>
      <c r="K53" s="5"/>
      <c r="L53" s="11" t="s">
        <v>140</v>
      </c>
    </row>
    <row r="54" spans="1:12" s="4" customFormat="1" ht="19.5" customHeight="1">
      <c r="A54" s="13" t="s">
        <v>8</v>
      </c>
      <c r="B54" s="13"/>
      <c r="C54" s="13">
        <f>SUM(C52:C53)</f>
        <v>280</v>
      </c>
      <c r="D54" s="13"/>
      <c r="E54" s="13"/>
      <c r="F54" s="13"/>
      <c r="G54" s="13">
        <f>SUM(G52:G53)</f>
        <v>250</v>
      </c>
      <c r="H54" s="13"/>
      <c r="I54" s="13"/>
      <c r="J54" s="13">
        <f>SUM(J52:J53)</f>
        <v>30</v>
      </c>
      <c r="K54" s="13">
        <f>SUM(K52:K53)</f>
        <v>0</v>
      </c>
      <c r="L54" s="10"/>
    </row>
    <row r="55" spans="1:12" ht="19.5" customHeight="1">
      <c r="A55" s="5" t="s">
        <v>40</v>
      </c>
      <c r="B55" s="5" t="s">
        <v>41</v>
      </c>
      <c r="C55" s="5">
        <f>D55+G55+J55+K55</f>
        <v>180</v>
      </c>
      <c r="D55" s="5"/>
      <c r="E55" s="5"/>
      <c r="F55" s="5"/>
      <c r="G55" s="5">
        <v>148</v>
      </c>
      <c r="H55" s="5"/>
      <c r="I55" s="5"/>
      <c r="J55" s="5">
        <v>32</v>
      </c>
      <c r="K55" s="5"/>
      <c r="L55" s="3"/>
    </row>
    <row r="56" spans="1:12" ht="19.5" customHeight="1">
      <c r="A56" s="5" t="s">
        <v>40</v>
      </c>
      <c r="B56" s="5" t="s">
        <v>42</v>
      </c>
      <c r="C56" s="5">
        <f>D56+G56+J56+K56</f>
        <v>90</v>
      </c>
      <c r="D56" s="5"/>
      <c r="E56" s="5"/>
      <c r="F56" s="5"/>
      <c r="G56" s="5">
        <v>57</v>
      </c>
      <c r="H56" s="5"/>
      <c r="I56" s="5"/>
      <c r="J56" s="5">
        <v>33</v>
      </c>
      <c r="K56" s="5"/>
      <c r="L56" s="3"/>
    </row>
    <row r="57" spans="1:12" s="4" customFormat="1" ht="19.5" customHeight="1">
      <c r="A57" s="13" t="s">
        <v>8</v>
      </c>
      <c r="B57" s="13"/>
      <c r="C57" s="13">
        <f>SUM(C55:C56)</f>
        <v>270</v>
      </c>
      <c r="D57" s="13"/>
      <c r="E57" s="13"/>
      <c r="F57" s="13"/>
      <c r="G57" s="13">
        <f>SUM(G55:G56)</f>
        <v>205</v>
      </c>
      <c r="H57" s="13"/>
      <c r="I57" s="13"/>
      <c r="J57" s="13">
        <f>SUM(J55:J56)</f>
        <v>65</v>
      </c>
      <c r="K57" s="13">
        <f>SUM(K55:K56)</f>
        <v>0</v>
      </c>
      <c r="L57" s="10"/>
    </row>
    <row r="58" spans="1:12" ht="19.5" customHeight="1">
      <c r="A58" s="18" t="s">
        <v>43</v>
      </c>
      <c r="B58" s="5" t="s">
        <v>44</v>
      </c>
      <c r="C58" s="5">
        <f>D58+G58+J58+K58+E58+H58</f>
        <v>105</v>
      </c>
      <c r="D58" s="5"/>
      <c r="E58" s="5"/>
      <c r="F58" s="5"/>
      <c r="G58" s="5">
        <v>83</v>
      </c>
      <c r="H58" s="5">
        <v>10</v>
      </c>
      <c r="I58" s="5"/>
      <c r="J58" s="5"/>
      <c r="K58" s="5">
        <v>12</v>
      </c>
      <c r="L58" s="11"/>
    </row>
    <row r="59" spans="1:12" ht="19.5" customHeight="1">
      <c r="A59" s="18" t="s">
        <v>43</v>
      </c>
      <c r="B59" s="5" t="s">
        <v>45</v>
      </c>
      <c r="C59" s="5">
        <f>D59+G59+I59+K59</f>
        <v>105</v>
      </c>
      <c r="D59" s="5"/>
      <c r="E59" s="5"/>
      <c r="F59" s="5"/>
      <c r="G59" s="5">
        <v>75</v>
      </c>
      <c r="H59" s="5"/>
      <c r="I59" s="5">
        <v>11</v>
      </c>
      <c r="J59" s="5"/>
      <c r="K59" s="5">
        <v>19</v>
      </c>
      <c r="L59" s="11"/>
    </row>
    <row r="60" spans="1:12" ht="19.5" customHeight="1">
      <c r="A60" s="18" t="s">
        <v>43</v>
      </c>
      <c r="B60" s="6" t="s">
        <v>78</v>
      </c>
      <c r="C60" s="5">
        <f>D60+G60+J60+K60</f>
        <v>100</v>
      </c>
      <c r="D60" s="5">
        <v>70</v>
      </c>
      <c r="E60" s="5"/>
      <c r="F60" s="5"/>
      <c r="G60" s="5">
        <v>30</v>
      </c>
      <c r="H60" s="5"/>
      <c r="I60" s="5"/>
      <c r="J60" s="5"/>
      <c r="K60" s="5"/>
      <c r="L60" s="11" t="s">
        <v>141</v>
      </c>
    </row>
    <row r="61" spans="1:12" s="4" customFormat="1" ht="19.5" customHeight="1">
      <c r="A61" s="13" t="s">
        <v>8</v>
      </c>
      <c r="B61" s="13"/>
      <c r="C61" s="13">
        <f>SUM(C58:C60)</f>
        <v>310</v>
      </c>
      <c r="D61" s="13">
        <f>SUM(D58:D60)</f>
        <v>70</v>
      </c>
      <c r="E61" s="13"/>
      <c r="F61" s="13"/>
      <c r="G61" s="13">
        <f>SUM(G58:G60)</f>
        <v>188</v>
      </c>
      <c r="H61" s="13">
        <f>SUM(H58:H60)</f>
        <v>10</v>
      </c>
      <c r="I61" s="13">
        <f>SUM(I58:I60)</f>
        <v>11</v>
      </c>
      <c r="J61" s="13">
        <f>SUM(J58:J59)</f>
        <v>0</v>
      </c>
      <c r="K61" s="13">
        <f>SUM(K58:K59)</f>
        <v>31</v>
      </c>
      <c r="L61" s="10"/>
    </row>
    <row r="62" spans="1:12" ht="19.5" customHeight="1">
      <c r="A62" s="5" t="s">
        <v>46</v>
      </c>
      <c r="B62" s="5" t="s">
        <v>47</v>
      </c>
      <c r="C62" s="5">
        <f>D62+G62+J62+K62+E62+H62+I62</f>
        <v>100</v>
      </c>
      <c r="D62" s="5"/>
      <c r="E62" s="5"/>
      <c r="F62" s="5"/>
      <c r="G62" s="5">
        <v>77</v>
      </c>
      <c r="H62" s="5"/>
      <c r="I62" s="5">
        <v>10</v>
      </c>
      <c r="J62" s="5"/>
      <c r="K62" s="5">
        <v>13</v>
      </c>
      <c r="L62" s="25"/>
    </row>
    <row r="63" spans="1:12" ht="19.5" customHeight="1">
      <c r="A63" s="5" t="s">
        <v>46</v>
      </c>
      <c r="B63" s="6" t="s">
        <v>79</v>
      </c>
      <c r="C63" s="5">
        <f>D63+G63+J63+K63+E63+H63+I63</f>
        <v>70</v>
      </c>
      <c r="D63" s="5"/>
      <c r="E63" s="5"/>
      <c r="F63" s="5"/>
      <c r="G63" s="5">
        <v>47</v>
      </c>
      <c r="H63" s="5">
        <v>10</v>
      </c>
      <c r="I63" s="5"/>
      <c r="J63" s="5"/>
      <c r="K63" s="5">
        <v>13</v>
      </c>
      <c r="L63" s="11"/>
    </row>
    <row r="64" spans="1:12" ht="29.25" customHeight="1">
      <c r="A64" s="5" t="s">
        <v>46</v>
      </c>
      <c r="B64" s="5" t="s">
        <v>49</v>
      </c>
      <c r="C64" s="5">
        <f>D64+G64+J64+K64+E64+H64+I64</f>
        <v>60</v>
      </c>
      <c r="D64" s="5"/>
      <c r="E64" s="5"/>
      <c r="F64" s="5"/>
      <c r="G64" s="5">
        <v>50</v>
      </c>
      <c r="H64" s="5"/>
      <c r="I64" s="5">
        <v>10</v>
      </c>
      <c r="J64" s="5"/>
      <c r="K64" s="5"/>
      <c r="L64" s="11" t="s">
        <v>142</v>
      </c>
    </row>
    <row r="65" spans="1:12" s="8" customFormat="1" ht="19.5" customHeight="1">
      <c r="A65" s="5" t="s">
        <v>46</v>
      </c>
      <c r="B65" s="6" t="s">
        <v>80</v>
      </c>
      <c r="C65" s="5">
        <f>D65+G65+J65+K65+E65+H65</f>
        <v>30</v>
      </c>
      <c r="D65" s="5"/>
      <c r="E65" s="5"/>
      <c r="F65" s="5"/>
      <c r="G65" s="5">
        <v>30</v>
      </c>
      <c r="H65" s="5"/>
      <c r="I65" s="16"/>
      <c r="J65" s="16"/>
      <c r="K65" s="5"/>
      <c r="L65" s="25"/>
    </row>
    <row r="66" spans="1:12" s="8" customFormat="1" ht="19.5" customHeight="1">
      <c r="A66" s="5" t="s">
        <v>46</v>
      </c>
      <c r="B66" s="6" t="s">
        <v>81</v>
      </c>
      <c r="C66" s="5">
        <f>D66+G66+J66+K66+E66+H66</f>
        <v>30</v>
      </c>
      <c r="D66" s="5"/>
      <c r="E66" s="5"/>
      <c r="F66" s="5"/>
      <c r="G66" s="5">
        <v>30</v>
      </c>
      <c r="H66" s="5"/>
      <c r="I66" s="16"/>
      <c r="J66" s="16"/>
      <c r="K66" s="5"/>
      <c r="L66" s="25"/>
    </row>
    <row r="67" spans="1:12" ht="19.5" customHeight="1">
      <c r="A67" s="5" t="s">
        <v>46</v>
      </c>
      <c r="B67" s="5" t="s">
        <v>48</v>
      </c>
      <c r="C67" s="5">
        <f>D67+G67+J67+K67+E67+H67</f>
        <v>60</v>
      </c>
      <c r="D67" s="5"/>
      <c r="E67" s="5"/>
      <c r="F67" s="5"/>
      <c r="G67" s="5">
        <v>60</v>
      </c>
      <c r="H67" s="5"/>
      <c r="I67" s="5"/>
      <c r="J67" s="5"/>
      <c r="K67" s="5"/>
      <c r="L67" s="3"/>
    </row>
    <row r="68" spans="1:12" s="4" customFormat="1" ht="19.5" customHeight="1">
      <c r="A68" s="13" t="s">
        <v>8</v>
      </c>
      <c r="B68" s="13"/>
      <c r="C68" s="13">
        <f>SUM(C62:C67)</f>
        <v>350</v>
      </c>
      <c r="D68" s="13"/>
      <c r="E68" s="13"/>
      <c r="F68" s="13"/>
      <c r="G68" s="13">
        <f>SUM(G62:G67)</f>
        <v>294</v>
      </c>
      <c r="H68" s="13">
        <f>SUM(H62:H67)</f>
        <v>10</v>
      </c>
      <c r="I68" s="13">
        <v>20</v>
      </c>
      <c r="J68" s="13">
        <f>SUM(J62:J67)</f>
        <v>0</v>
      </c>
      <c r="K68" s="13">
        <f>SUM(K62:K67)</f>
        <v>26</v>
      </c>
      <c r="L68" s="11"/>
    </row>
    <row r="69" spans="1:12" ht="25.5" customHeight="1">
      <c r="A69" s="18" t="s">
        <v>50</v>
      </c>
      <c r="B69" s="5" t="s">
        <v>51</v>
      </c>
      <c r="C69" s="5">
        <f>D69+G69+J69+K69</f>
        <v>70</v>
      </c>
      <c r="D69" s="5"/>
      <c r="E69" s="5"/>
      <c r="F69" s="5"/>
      <c r="G69" s="5">
        <v>70</v>
      </c>
      <c r="H69" s="5"/>
      <c r="I69" s="5"/>
      <c r="J69" s="5"/>
      <c r="K69" s="5"/>
      <c r="L69" s="5"/>
    </row>
    <row r="70" spans="1:12" ht="19.5" customHeight="1">
      <c r="A70" s="18" t="s">
        <v>50</v>
      </c>
      <c r="B70" s="5" t="s">
        <v>52</v>
      </c>
      <c r="C70" s="5">
        <f>D70+G70+J70+K70</f>
        <v>60</v>
      </c>
      <c r="D70" s="5"/>
      <c r="E70" s="5"/>
      <c r="F70" s="5"/>
      <c r="G70" s="5">
        <v>60</v>
      </c>
      <c r="H70" s="5"/>
      <c r="I70" s="5"/>
      <c r="J70" s="5"/>
      <c r="K70" s="5"/>
      <c r="L70" s="5"/>
    </row>
    <row r="71" spans="1:12" s="4" customFormat="1" ht="19.5" customHeight="1">
      <c r="A71" s="13" t="s">
        <v>8</v>
      </c>
      <c r="B71" s="13"/>
      <c r="C71" s="13">
        <f>SUM(C69:C70)</f>
        <v>130</v>
      </c>
      <c r="D71" s="13"/>
      <c r="E71" s="13"/>
      <c r="F71" s="13"/>
      <c r="G71" s="13">
        <f>SUM(G69:G70)</f>
        <v>130</v>
      </c>
      <c r="H71" s="13"/>
      <c r="I71" s="13"/>
      <c r="J71" s="13">
        <f>SUM(J69:J70)</f>
        <v>0</v>
      </c>
      <c r="K71" s="13">
        <f>SUM(K69:K70)</f>
        <v>0</v>
      </c>
      <c r="L71" s="10"/>
    </row>
    <row r="72" spans="1:12" ht="19.5" customHeight="1">
      <c r="A72" s="5" t="s">
        <v>53</v>
      </c>
      <c r="B72" s="5" t="s">
        <v>54</v>
      </c>
      <c r="C72" s="5">
        <f>D72+G72+J72+K72+E72+H72</f>
        <v>70</v>
      </c>
      <c r="D72" s="5"/>
      <c r="E72" s="5"/>
      <c r="F72" s="5"/>
      <c r="G72" s="5">
        <v>70</v>
      </c>
      <c r="H72" s="5"/>
      <c r="I72" s="14"/>
      <c r="J72" s="5"/>
      <c r="K72" s="5"/>
      <c r="L72" s="5"/>
    </row>
    <row r="73" spans="1:12" ht="19.5" customHeight="1">
      <c r="A73" s="5" t="s">
        <v>53</v>
      </c>
      <c r="B73" s="15" t="s">
        <v>82</v>
      </c>
      <c r="C73" s="5">
        <f>D73+G73+J73+K73</f>
        <v>60</v>
      </c>
      <c r="D73" s="5"/>
      <c r="E73" s="5"/>
      <c r="F73" s="5"/>
      <c r="G73" s="5">
        <v>60</v>
      </c>
      <c r="H73" s="5"/>
      <c r="I73" s="5"/>
      <c r="J73" s="5"/>
      <c r="K73" s="5"/>
      <c r="L73" s="5"/>
    </row>
    <row r="74" spans="1:12" s="4" customFormat="1" ht="19.5" customHeight="1">
      <c r="A74" s="13" t="s">
        <v>2</v>
      </c>
      <c r="B74" s="13"/>
      <c r="C74" s="13">
        <f>SUM(C72:C73)</f>
        <v>130</v>
      </c>
      <c r="D74" s="13"/>
      <c r="E74" s="13"/>
      <c r="F74" s="13"/>
      <c r="G74" s="13">
        <f>SUM(G72:G73)</f>
        <v>130</v>
      </c>
      <c r="H74" s="13"/>
      <c r="I74" s="13"/>
      <c r="J74" s="13">
        <f>SUM(J72:J73)</f>
        <v>0</v>
      </c>
      <c r="K74" s="13">
        <f>SUM(K72:K73)</f>
        <v>0</v>
      </c>
      <c r="L74" s="10"/>
    </row>
    <row r="75" spans="1:12" ht="19.5" customHeight="1">
      <c r="A75" s="5" t="s">
        <v>55</v>
      </c>
      <c r="B75" s="5" t="s">
        <v>56</v>
      </c>
      <c r="C75" s="5">
        <f>D75+G75+J75+K75</f>
        <v>180</v>
      </c>
      <c r="D75" s="5"/>
      <c r="E75" s="5"/>
      <c r="F75" s="5"/>
      <c r="G75" s="5">
        <v>150</v>
      </c>
      <c r="H75" s="5"/>
      <c r="I75" s="5"/>
      <c r="J75" s="5">
        <v>30</v>
      </c>
      <c r="K75" s="5"/>
      <c r="L75" s="3"/>
    </row>
    <row r="76" spans="1:12" ht="19.5" customHeight="1">
      <c r="A76" s="5" t="s">
        <v>55</v>
      </c>
      <c r="B76" s="5" t="s">
        <v>30</v>
      </c>
      <c r="C76" s="5">
        <f>D76+G76+J76+K76</f>
        <v>35</v>
      </c>
      <c r="D76" s="5"/>
      <c r="E76" s="5"/>
      <c r="F76" s="5"/>
      <c r="G76" s="5"/>
      <c r="H76" s="5"/>
      <c r="I76" s="5"/>
      <c r="J76" s="5">
        <v>35</v>
      </c>
      <c r="K76" s="5"/>
      <c r="L76" s="11"/>
    </row>
    <row r="77" spans="1:12" s="4" customFormat="1" ht="19.5" customHeight="1">
      <c r="A77" s="17" t="s">
        <v>86</v>
      </c>
      <c r="B77" s="13"/>
      <c r="C77" s="13">
        <f>SUM(C75:C76)</f>
        <v>215</v>
      </c>
      <c r="D77" s="13"/>
      <c r="E77" s="13"/>
      <c r="F77" s="13"/>
      <c r="G77" s="13">
        <f>SUM(G75:G76)</f>
        <v>150</v>
      </c>
      <c r="H77" s="13"/>
      <c r="I77" s="13"/>
      <c r="J77" s="13">
        <f>SUM(J75:J76)</f>
        <v>65</v>
      </c>
      <c r="K77" s="13">
        <f>SUM(K75:K76)</f>
        <v>0</v>
      </c>
      <c r="L77" s="11"/>
    </row>
    <row r="78" spans="1:12" ht="19.5" customHeight="1">
      <c r="A78" s="6" t="s">
        <v>87</v>
      </c>
      <c r="B78" s="5" t="s">
        <v>57</v>
      </c>
      <c r="C78" s="5">
        <f>D78+G78+J78+K78</f>
        <v>120</v>
      </c>
      <c r="D78" s="5"/>
      <c r="E78" s="5"/>
      <c r="F78" s="5"/>
      <c r="G78" s="5">
        <v>120</v>
      </c>
      <c r="H78" s="5"/>
      <c r="I78" s="5"/>
      <c r="J78" s="5"/>
      <c r="K78" s="5"/>
      <c r="L78" s="11"/>
    </row>
    <row r="79" spans="1:12" ht="19.5" customHeight="1">
      <c r="A79" s="6" t="s">
        <v>87</v>
      </c>
      <c r="B79" s="5" t="s">
        <v>57</v>
      </c>
      <c r="C79" s="5">
        <f>D79+G79+J79+K79</f>
        <v>60</v>
      </c>
      <c r="D79" s="5"/>
      <c r="E79" s="5"/>
      <c r="F79" s="5"/>
      <c r="G79" s="5">
        <v>60</v>
      </c>
      <c r="H79" s="5"/>
      <c r="I79" s="5"/>
      <c r="J79" s="5"/>
      <c r="K79" s="5"/>
      <c r="L79" s="11" t="s">
        <v>135</v>
      </c>
    </row>
    <row r="80" spans="1:12" ht="19.5" customHeight="1">
      <c r="A80" s="6" t="s">
        <v>87</v>
      </c>
      <c r="B80" s="5" t="s">
        <v>58</v>
      </c>
      <c r="C80" s="5">
        <f>D80+G80+J80+K80</f>
        <v>120</v>
      </c>
      <c r="D80" s="5"/>
      <c r="E80" s="5"/>
      <c r="F80" s="5"/>
      <c r="G80" s="5">
        <v>70</v>
      </c>
      <c r="H80" s="5"/>
      <c r="I80" s="5"/>
      <c r="J80" s="5">
        <v>50</v>
      </c>
      <c r="K80" s="5"/>
      <c r="L80" s="11"/>
    </row>
    <row r="81" spans="1:12" s="4" customFormat="1" ht="19.5" customHeight="1">
      <c r="A81" s="13" t="s">
        <v>8</v>
      </c>
      <c r="B81" s="13"/>
      <c r="C81" s="13">
        <f>SUM(C78:C80)</f>
        <v>300</v>
      </c>
      <c r="D81" s="13"/>
      <c r="E81" s="13"/>
      <c r="F81" s="13"/>
      <c r="G81" s="13">
        <f>SUM(G78:G80)</f>
        <v>250</v>
      </c>
      <c r="H81" s="13"/>
      <c r="I81" s="13"/>
      <c r="J81" s="13">
        <f>SUM(J78:J80)</f>
        <v>50</v>
      </c>
      <c r="K81" s="13">
        <f>SUM(K78:K80)</f>
        <v>0</v>
      </c>
      <c r="L81" s="10"/>
    </row>
    <row r="82" spans="1:12" ht="32.25" customHeight="1">
      <c r="A82" s="22" t="s">
        <v>104</v>
      </c>
      <c r="B82" s="6" t="s">
        <v>108</v>
      </c>
      <c r="C82" s="5">
        <f>D82+G82+J82+K82+H82</f>
        <v>130</v>
      </c>
      <c r="D82" s="5"/>
      <c r="E82" s="5"/>
      <c r="F82" s="5"/>
      <c r="G82" s="5">
        <v>118</v>
      </c>
      <c r="H82" s="5">
        <v>12</v>
      </c>
      <c r="I82" s="5"/>
      <c r="J82" s="5"/>
      <c r="K82" s="5"/>
      <c r="L82" s="11" t="s">
        <v>143</v>
      </c>
    </row>
    <row r="83" spans="1:11" ht="19.5" customHeight="1">
      <c r="A83" s="22" t="s">
        <v>104</v>
      </c>
      <c r="B83" s="6" t="s">
        <v>92</v>
      </c>
      <c r="C83" s="5">
        <f>D83+G83+J83+K83+H83</f>
        <v>70</v>
      </c>
      <c r="D83" s="5"/>
      <c r="E83" s="5"/>
      <c r="F83" s="5"/>
      <c r="G83" s="5">
        <v>58</v>
      </c>
      <c r="H83" s="5">
        <v>12</v>
      </c>
      <c r="I83" s="5"/>
      <c r="J83" s="5"/>
      <c r="K83" s="5"/>
    </row>
    <row r="84" spans="1:12" ht="19.5" customHeight="1">
      <c r="A84" s="22" t="s">
        <v>104</v>
      </c>
      <c r="B84" s="5" t="s">
        <v>59</v>
      </c>
      <c r="C84" s="5">
        <f>D84+G84+J84+K84+H84</f>
        <v>70</v>
      </c>
      <c r="D84" s="5"/>
      <c r="E84" s="5"/>
      <c r="F84" s="5"/>
      <c r="G84" s="5">
        <v>58</v>
      </c>
      <c r="H84" s="5">
        <v>12</v>
      </c>
      <c r="I84" s="5"/>
      <c r="J84" s="5"/>
      <c r="K84" s="5"/>
      <c r="L84" s="25"/>
    </row>
    <row r="85" spans="1:12" ht="19.5" customHeight="1">
      <c r="A85" s="22" t="s">
        <v>104</v>
      </c>
      <c r="B85" s="6" t="s">
        <v>91</v>
      </c>
      <c r="C85" s="5">
        <f>D85+G85+J85+K85+H85</f>
        <v>70</v>
      </c>
      <c r="D85" s="5"/>
      <c r="E85" s="5"/>
      <c r="F85" s="5"/>
      <c r="G85" s="5">
        <v>43</v>
      </c>
      <c r="H85" s="5">
        <v>12</v>
      </c>
      <c r="I85" s="5"/>
      <c r="J85" s="5"/>
      <c r="K85" s="5">
        <v>15</v>
      </c>
      <c r="L85" s="11"/>
    </row>
    <row r="86" spans="1:12" s="4" customFormat="1" ht="19.5" customHeight="1">
      <c r="A86" s="13" t="s">
        <v>8</v>
      </c>
      <c r="B86" s="13"/>
      <c r="C86" s="13">
        <f>SUM(C82:C85)</f>
        <v>340</v>
      </c>
      <c r="D86" s="13"/>
      <c r="E86" s="13"/>
      <c r="F86" s="13"/>
      <c r="G86" s="13">
        <f>SUM(G82:G85)</f>
        <v>277</v>
      </c>
      <c r="H86" s="13">
        <f>SUM(H82:H85)</f>
        <v>48</v>
      </c>
      <c r="I86" s="13">
        <f>SUM(I82:I85)</f>
        <v>0</v>
      </c>
      <c r="J86" s="13">
        <f>SUM(J82:J85)</f>
        <v>0</v>
      </c>
      <c r="K86" s="13">
        <f>SUM(K82:K85)</f>
        <v>15</v>
      </c>
      <c r="L86" s="10"/>
    </row>
    <row r="87" spans="1:12" ht="32.25" customHeight="1">
      <c r="A87" s="5" t="s">
        <v>60</v>
      </c>
      <c r="B87" s="6" t="s">
        <v>83</v>
      </c>
      <c r="C87" s="5">
        <f>D87+G87+J87+K87</f>
        <v>90</v>
      </c>
      <c r="D87" s="5"/>
      <c r="E87" s="5"/>
      <c r="F87" s="5"/>
      <c r="G87" s="5">
        <v>90</v>
      </c>
      <c r="H87" s="5"/>
      <c r="I87" s="5"/>
      <c r="J87" s="5"/>
      <c r="K87" s="5"/>
      <c r="L87" s="11" t="s">
        <v>144</v>
      </c>
    </row>
    <row r="88" spans="1:12" ht="19.5" customHeight="1">
      <c r="A88" s="5" t="s">
        <v>60</v>
      </c>
      <c r="B88" s="5" t="s">
        <v>61</v>
      </c>
      <c r="C88" s="5">
        <f>D88+G88+J88+K88</f>
        <v>60</v>
      </c>
      <c r="D88" s="5"/>
      <c r="E88" s="5"/>
      <c r="F88" s="5"/>
      <c r="G88" s="5">
        <v>60</v>
      </c>
      <c r="H88" s="5"/>
      <c r="I88" s="5"/>
      <c r="J88" s="5"/>
      <c r="K88" s="5"/>
      <c r="L88" s="3"/>
    </row>
    <row r="89" spans="1:12" ht="19.5" customHeight="1">
      <c r="A89" s="5" t="s">
        <v>60</v>
      </c>
      <c r="B89" s="5" t="s">
        <v>62</v>
      </c>
      <c r="C89" s="5">
        <f>D89+G89+J89+K89</f>
        <v>60</v>
      </c>
      <c r="D89" s="5"/>
      <c r="E89" s="5"/>
      <c r="F89" s="5"/>
      <c r="G89" s="5">
        <v>60</v>
      </c>
      <c r="H89" s="5"/>
      <c r="I89" s="5"/>
      <c r="J89" s="5"/>
      <c r="K89" s="5"/>
      <c r="L89" s="3"/>
    </row>
    <row r="90" spans="1:12" s="4" customFormat="1" ht="19.5" customHeight="1">
      <c r="A90" s="13" t="s">
        <v>8</v>
      </c>
      <c r="B90" s="13"/>
      <c r="C90" s="13">
        <f>SUM(C87:C89)</f>
        <v>210</v>
      </c>
      <c r="D90" s="13"/>
      <c r="E90" s="13"/>
      <c r="F90" s="13"/>
      <c r="G90" s="13">
        <f>SUM(G87:G89)</f>
        <v>210</v>
      </c>
      <c r="H90" s="13"/>
      <c r="I90" s="13"/>
      <c r="J90" s="13">
        <f>SUM(J87:J89)</f>
        <v>0</v>
      </c>
      <c r="K90" s="13">
        <f>SUM(K87:K89)</f>
        <v>0</v>
      </c>
      <c r="L90" s="10"/>
    </row>
    <row r="91" spans="1:12" ht="19.5" customHeight="1">
      <c r="A91" s="5" t="s">
        <v>63</v>
      </c>
      <c r="B91" s="5" t="s">
        <v>64</v>
      </c>
      <c r="C91" s="5">
        <v>70</v>
      </c>
      <c r="D91" s="5">
        <v>70</v>
      </c>
      <c r="E91" s="5"/>
      <c r="F91" s="5"/>
      <c r="G91" s="5"/>
      <c r="H91" s="5"/>
      <c r="I91" s="5"/>
      <c r="J91" s="5"/>
      <c r="K91" s="5"/>
      <c r="L91" s="11" t="s">
        <v>145</v>
      </c>
    </row>
    <row r="92" spans="1:12" ht="19.5" customHeight="1">
      <c r="A92" s="5" t="s">
        <v>63</v>
      </c>
      <c r="B92" s="5" t="s">
        <v>65</v>
      </c>
      <c r="C92" s="5">
        <v>30</v>
      </c>
      <c r="D92" s="5">
        <v>30</v>
      </c>
      <c r="E92" s="5"/>
      <c r="F92" s="14"/>
      <c r="G92" s="5"/>
      <c r="H92" s="5"/>
      <c r="I92" s="5"/>
      <c r="J92" s="5"/>
      <c r="K92" s="5"/>
      <c r="L92" s="11" t="s">
        <v>146</v>
      </c>
    </row>
    <row r="93" spans="1:12" s="4" customFormat="1" ht="19.5" customHeight="1">
      <c r="A93" s="13" t="s">
        <v>8</v>
      </c>
      <c r="B93" s="13"/>
      <c r="C93" s="13">
        <f>SUM(C91:C92)</f>
        <v>100</v>
      </c>
      <c r="D93" s="13">
        <f>SUM(D91:D92)</f>
        <v>100</v>
      </c>
      <c r="E93" s="13"/>
      <c r="F93" s="13"/>
      <c r="G93" s="13"/>
      <c r="H93" s="13"/>
      <c r="I93" s="13"/>
      <c r="J93" s="13">
        <f>SUM(J91:J92)</f>
        <v>0</v>
      </c>
      <c r="K93" s="13">
        <f>SUM(K91:K92)</f>
        <v>0</v>
      </c>
      <c r="L93" s="10"/>
    </row>
    <row r="94" spans="1:12" ht="28.5">
      <c r="A94" s="5" t="s">
        <v>66</v>
      </c>
      <c r="B94" s="5" t="s">
        <v>67</v>
      </c>
      <c r="C94" s="5">
        <f>D94+G94+J94+K94</f>
        <v>50</v>
      </c>
      <c r="D94" s="5">
        <v>50</v>
      </c>
      <c r="E94" s="5"/>
      <c r="F94" s="5"/>
      <c r="G94" s="5"/>
      <c r="H94" s="5"/>
      <c r="I94" s="5"/>
      <c r="J94" s="5"/>
      <c r="K94" s="5"/>
      <c r="L94" s="11" t="s">
        <v>147</v>
      </c>
    </row>
    <row r="95" spans="1:12" ht="15">
      <c r="A95" s="5" t="s">
        <v>66</v>
      </c>
      <c r="B95" s="15" t="s">
        <v>84</v>
      </c>
      <c r="C95" s="5">
        <f>D95+G95+J95+K95</f>
        <v>25</v>
      </c>
      <c r="D95" s="5">
        <v>25</v>
      </c>
      <c r="E95" s="5"/>
      <c r="F95" s="5"/>
      <c r="G95" s="5"/>
      <c r="H95" s="5"/>
      <c r="I95" s="5"/>
      <c r="J95" s="5"/>
      <c r="K95" s="5"/>
      <c r="L95" s="11"/>
    </row>
    <row r="96" spans="1:12" ht="19.5" customHeight="1">
      <c r="A96" s="5" t="s">
        <v>66</v>
      </c>
      <c r="B96" s="15" t="s">
        <v>88</v>
      </c>
      <c r="C96" s="5">
        <v>45</v>
      </c>
      <c r="D96" s="5">
        <v>45</v>
      </c>
      <c r="E96" s="5"/>
      <c r="F96" s="5"/>
      <c r="G96" s="5"/>
      <c r="H96" s="5"/>
      <c r="I96" s="5"/>
      <c r="J96" s="5"/>
      <c r="K96" s="5"/>
      <c r="L96" s="26"/>
    </row>
    <row r="97" spans="1:12" ht="15">
      <c r="A97" s="5" t="s">
        <v>66</v>
      </c>
      <c r="B97" s="15" t="s">
        <v>93</v>
      </c>
      <c r="C97" s="20">
        <v>25</v>
      </c>
      <c r="D97" s="20">
        <v>25</v>
      </c>
      <c r="E97" s="5"/>
      <c r="F97" s="5"/>
      <c r="G97" s="5"/>
      <c r="H97" s="5"/>
      <c r="I97" s="5"/>
      <c r="J97" s="5"/>
      <c r="K97" s="5"/>
      <c r="L97" s="11"/>
    </row>
    <row r="98" spans="1:12" ht="57">
      <c r="A98" s="5" t="s">
        <v>66</v>
      </c>
      <c r="B98" s="5" t="s">
        <v>68</v>
      </c>
      <c r="C98" s="5">
        <v>25</v>
      </c>
      <c r="D98" s="5">
        <v>25</v>
      </c>
      <c r="E98" s="5"/>
      <c r="F98" s="5"/>
      <c r="G98" s="5"/>
      <c r="H98" s="5"/>
      <c r="I98" s="5"/>
      <c r="J98" s="5"/>
      <c r="K98" s="5"/>
      <c r="L98" s="11" t="s">
        <v>148</v>
      </c>
    </row>
    <row r="99" spans="1:12" s="4" customFormat="1" ht="19.5" customHeight="1">
      <c r="A99" s="13" t="s">
        <v>8</v>
      </c>
      <c r="B99" s="13"/>
      <c r="C99" s="13">
        <f>SUM(C94:C98)</f>
        <v>170</v>
      </c>
      <c r="D99" s="13">
        <f>SUM(D94:D98)</f>
        <v>170</v>
      </c>
      <c r="E99" s="13"/>
      <c r="F99" s="13"/>
      <c r="G99" s="13"/>
      <c r="H99" s="13"/>
      <c r="I99" s="13"/>
      <c r="J99" s="13">
        <f>SUM(J94:J98)</f>
        <v>0</v>
      </c>
      <c r="K99" s="13">
        <f>SUM(K94:K98)</f>
        <v>0</v>
      </c>
      <c r="L99" s="10"/>
    </row>
    <row r="100" spans="1:12" ht="15">
      <c r="A100" s="5" t="s">
        <v>69</v>
      </c>
      <c r="B100" s="5" t="s">
        <v>70</v>
      </c>
      <c r="C100" s="5">
        <f>D100+G100+J100+K100+E100</f>
        <v>100</v>
      </c>
      <c r="D100" s="5">
        <v>65</v>
      </c>
      <c r="E100" s="5">
        <v>5</v>
      </c>
      <c r="F100" s="5"/>
      <c r="G100" s="5">
        <v>30</v>
      </c>
      <c r="H100" s="5"/>
      <c r="I100" s="5"/>
      <c r="J100" s="5"/>
      <c r="K100" s="5"/>
      <c r="L100" s="11"/>
    </row>
    <row r="101" spans="1:12" ht="19.5" customHeight="1">
      <c r="A101" s="5" t="s">
        <v>69</v>
      </c>
      <c r="B101" s="5" t="s">
        <v>71</v>
      </c>
      <c r="C101" s="5">
        <f>D101+G101+J101+K101+E101</f>
        <v>90</v>
      </c>
      <c r="D101" s="5">
        <v>60</v>
      </c>
      <c r="E101" s="5"/>
      <c r="F101" s="5"/>
      <c r="G101" s="5">
        <v>30</v>
      </c>
      <c r="H101" s="5"/>
      <c r="I101" s="5"/>
      <c r="J101" s="5"/>
      <c r="K101" s="5"/>
      <c r="L101" s="11"/>
    </row>
    <row r="102" spans="1:12" ht="19.5" customHeight="1">
      <c r="A102" s="5" t="s">
        <v>69</v>
      </c>
      <c r="B102" s="15" t="s">
        <v>85</v>
      </c>
      <c r="C102" s="5">
        <f>D102+G102+J102+K102+E102</f>
        <v>60</v>
      </c>
      <c r="D102" s="5">
        <v>60</v>
      </c>
      <c r="E102" s="5"/>
      <c r="F102" s="5"/>
      <c r="G102" s="5"/>
      <c r="H102" s="5"/>
      <c r="I102" s="5"/>
      <c r="J102" s="5"/>
      <c r="K102" s="5"/>
      <c r="L102" s="11"/>
    </row>
    <row r="103" spans="1:12" s="4" customFormat="1" ht="19.5" customHeight="1">
      <c r="A103" s="13" t="s">
        <v>8</v>
      </c>
      <c r="B103" s="13"/>
      <c r="C103" s="13">
        <f>SUM(C100:C102)</f>
        <v>250</v>
      </c>
      <c r="D103" s="13">
        <f>SUM(D100:D102)</f>
        <v>185</v>
      </c>
      <c r="E103" s="13">
        <f>SUM(E100:E102)</f>
        <v>5</v>
      </c>
      <c r="F103" s="13"/>
      <c r="G103" s="13">
        <f>SUM(G100:G102)</f>
        <v>60</v>
      </c>
      <c r="H103" s="13"/>
      <c r="I103" s="13"/>
      <c r="J103" s="13">
        <f>SUM(J100:J102)</f>
        <v>0</v>
      </c>
      <c r="K103" s="13">
        <f>SUM(K100:K102)</f>
        <v>0</v>
      </c>
      <c r="L103" s="10"/>
    </row>
    <row r="104" spans="1:12" ht="19.5" customHeight="1">
      <c r="A104" s="5" t="s">
        <v>89</v>
      </c>
      <c r="B104" s="5" t="s">
        <v>74</v>
      </c>
      <c r="C104" s="5">
        <f aca="true" t="shared" si="5" ref="C104:C115">D104+G104+J104+K104</f>
        <v>120</v>
      </c>
      <c r="D104" s="5"/>
      <c r="E104" s="5"/>
      <c r="F104" s="5"/>
      <c r="G104" s="5">
        <v>120</v>
      </c>
      <c r="H104" s="5"/>
      <c r="I104" s="5"/>
      <c r="J104" s="5"/>
      <c r="K104" s="5"/>
      <c r="L104" s="11"/>
    </row>
    <row r="105" spans="1:12" ht="19.5" customHeight="1">
      <c r="A105" s="5" t="s">
        <v>89</v>
      </c>
      <c r="B105" s="5" t="s">
        <v>75</v>
      </c>
      <c r="C105" s="5">
        <f t="shared" si="5"/>
        <v>120</v>
      </c>
      <c r="D105" s="5"/>
      <c r="E105" s="5"/>
      <c r="F105" s="5"/>
      <c r="G105" s="5">
        <v>120</v>
      </c>
      <c r="H105" s="5"/>
      <c r="I105" s="5"/>
      <c r="J105" s="5"/>
      <c r="K105" s="5"/>
      <c r="L105" s="11"/>
    </row>
    <row r="106" spans="1:12" s="8" customFormat="1" ht="19.5" customHeight="1">
      <c r="A106" s="5" t="s">
        <v>89</v>
      </c>
      <c r="B106" s="6" t="s">
        <v>94</v>
      </c>
      <c r="C106" s="5">
        <f t="shared" si="5"/>
        <v>150</v>
      </c>
      <c r="D106" s="5"/>
      <c r="E106" s="5"/>
      <c r="F106" s="5"/>
      <c r="G106" s="5">
        <v>150</v>
      </c>
      <c r="H106" s="5"/>
      <c r="I106" s="16"/>
      <c r="J106" s="16"/>
      <c r="K106" s="5"/>
      <c r="L106" s="25"/>
    </row>
    <row r="107" spans="1:12" s="8" customFormat="1" ht="19.5" customHeight="1">
      <c r="A107" s="5" t="s">
        <v>89</v>
      </c>
      <c r="B107" s="6" t="s">
        <v>105</v>
      </c>
      <c r="C107" s="5">
        <f t="shared" si="5"/>
        <v>120</v>
      </c>
      <c r="D107" s="5"/>
      <c r="E107" s="5"/>
      <c r="F107" s="5"/>
      <c r="G107" s="5">
        <v>120</v>
      </c>
      <c r="H107" s="5"/>
      <c r="I107" s="16"/>
      <c r="J107" s="16"/>
      <c r="K107" s="5"/>
      <c r="L107" s="25"/>
    </row>
    <row r="108" spans="1:12" ht="19.5" customHeight="1">
      <c r="A108" s="5" t="s">
        <v>89</v>
      </c>
      <c r="B108" s="5" t="s">
        <v>16</v>
      </c>
      <c r="C108" s="5">
        <f t="shared" si="5"/>
        <v>120</v>
      </c>
      <c r="D108" s="5"/>
      <c r="E108" s="5"/>
      <c r="F108" s="5"/>
      <c r="G108" s="5">
        <v>120</v>
      </c>
      <c r="H108" s="5"/>
      <c r="I108" s="16"/>
      <c r="J108" s="5"/>
      <c r="K108" s="5"/>
      <c r="L108" s="11"/>
    </row>
    <row r="109" spans="1:12" ht="19.5" customHeight="1">
      <c r="A109" s="5" t="s">
        <v>89</v>
      </c>
      <c r="B109" s="6" t="s">
        <v>106</v>
      </c>
      <c r="C109" s="5">
        <f t="shared" si="5"/>
        <v>120</v>
      </c>
      <c r="D109" s="5"/>
      <c r="E109" s="5"/>
      <c r="F109" s="5"/>
      <c r="G109" s="5">
        <v>120</v>
      </c>
      <c r="H109" s="5"/>
      <c r="I109" s="16"/>
      <c r="J109" s="5"/>
      <c r="K109" s="5"/>
      <c r="L109" s="11"/>
    </row>
    <row r="110" spans="1:12" ht="19.5" customHeight="1">
      <c r="A110" s="5" t="s">
        <v>89</v>
      </c>
      <c r="B110" s="6" t="s">
        <v>99</v>
      </c>
      <c r="C110" s="5">
        <f t="shared" si="5"/>
        <v>180</v>
      </c>
      <c r="D110" s="5"/>
      <c r="E110" s="5"/>
      <c r="F110" s="5"/>
      <c r="G110" s="5">
        <v>180</v>
      </c>
      <c r="H110" s="5"/>
      <c r="I110" s="16"/>
      <c r="J110" s="5"/>
      <c r="K110" s="5"/>
      <c r="L110" s="11"/>
    </row>
    <row r="111" spans="1:12" ht="19.5" customHeight="1">
      <c r="A111" s="5" t="s">
        <v>90</v>
      </c>
      <c r="B111" s="6" t="s">
        <v>95</v>
      </c>
      <c r="C111" s="5">
        <f t="shared" si="5"/>
        <v>120</v>
      </c>
      <c r="D111" s="5"/>
      <c r="E111" s="5"/>
      <c r="F111" s="5"/>
      <c r="G111" s="5">
        <v>120</v>
      </c>
      <c r="H111" s="5"/>
      <c r="I111" s="5"/>
      <c r="J111" s="5"/>
      <c r="K111" s="5"/>
      <c r="L111" s="11"/>
    </row>
    <row r="112" spans="1:12" ht="19.5" customHeight="1">
      <c r="A112" s="5" t="s">
        <v>90</v>
      </c>
      <c r="B112" s="6" t="s">
        <v>107</v>
      </c>
      <c r="C112" s="5">
        <f t="shared" si="5"/>
        <v>120</v>
      </c>
      <c r="D112" s="5">
        <v>60</v>
      </c>
      <c r="E112" s="5"/>
      <c r="F112" s="5"/>
      <c r="G112" s="5">
        <v>60</v>
      </c>
      <c r="H112" s="5"/>
      <c r="I112" s="5"/>
      <c r="J112" s="5"/>
      <c r="K112" s="5"/>
      <c r="L112" s="11"/>
    </row>
    <row r="113" spans="1:12" ht="19.5" customHeight="1">
      <c r="A113" s="5" t="s">
        <v>90</v>
      </c>
      <c r="B113" s="6" t="s">
        <v>98</v>
      </c>
      <c r="C113" s="5">
        <f t="shared" si="5"/>
        <v>120</v>
      </c>
      <c r="D113" s="5">
        <v>90</v>
      </c>
      <c r="E113" s="5"/>
      <c r="F113" s="5"/>
      <c r="G113" s="5">
        <v>30</v>
      </c>
      <c r="H113" s="5"/>
      <c r="I113" s="5"/>
      <c r="J113" s="5"/>
      <c r="K113" s="5"/>
      <c r="L113" s="11"/>
    </row>
    <row r="114" spans="1:12" ht="19.5" customHeight="1">
      <c r="A114" s="5" t="s">
        <v>90</v>
      </c>
      <c r="B114" s="6" t="s">
        <v>97</v>
      </c>
      <c r="C114" s="5">
        <f t="shared" si="5"/>
        <v>180</v>
      </c>
      <c r="D114" s="5">
        <v>120</v>
      </c>
      <c r="E114" s="5"/>
      <c r="F114" s="5"/>
      <c r="G114" s="5">
        <v>60</v>
      </c>
      <c r="H114" s="5"/>
      <c r="I114" s="5"/>
      <c r="J114" s="5"/>
      <c r="K114" s="5"/>
      <c r="L114" s="11"/>
    </row>
    <row r="115" spans="1:12" ht="19.5" customHeight="1">
      <c r="A115" s="5" t="s">
        <v>90</v>
      </c>
      <c r="B115" s="6" t="s">
        <v>96</v>
      </c>
      <c r="C115" s="5">
        <f t="shared" si="5"/>
        <v>90</v>
      </c>
      <c r="D115" s="5">
        <v>60</v>
      </c>
      <c r="E115" s="5"/>
      <c r="F115" s="5"/>
      <c r="G115" s="5">
        <v>30</v>
      </c>
      <c r="H115" s="5"/>
      <c r="I115" s="5"/>
      <c r="J115" s="5"/>
      <c r="K115" s="5"/>
      <c r="L115" s="11"/>
    </row>
    <row r="116" spans="1:12" s="4" customFormat="1" ht="36" customHeight="1">
      <c r="A116" s="13" t="s">
        <v>2</v>
      </c>
      <c r="B116" s="13"/>
      <c r="C116" s="13">
        <f>SUM(C104:C115)</f>
        <v>1560</v>
      </c>
      <c r="D116" s="13">
        <f>SUM(D104:D115)</f>
        <v>330</v>
      </c>
      <c r="E116" s="13"/>
      <c r="F116" s="13"/>
      <c r="G116" s="13">
        <f>SUM(G104:G115)</f>
        <v>1230</v>
      </c>
      <c r="H116" s="13"/>
      <c r="I116" s="13"/>
      <c r="J116" s="13"/>
      <c r="K116" s="13"/>
      <c r="L116" s="11" t="s">
        <v>150</v>
      </c>
    </row>
    <row r="117" spans="1:12" ht="19.5" customHeight="1">
      <c r="A117" s="18" t="s">
        <v>124</v>
      </c>
      <c r="B117" s="6" t="s">
        <v>125</v>
      </c>
      <c r="C117" s="5">
        <f aca="true" t="shared" si="6" ref="C117:C123">D117+G117+J117+K117</f>
        <v>70</v>
      </c>
      <c r="D117" s="5"/>
      <c r="E117" s="5"/>
      <c r="F117" s="5"/>
      <c r="G117" s="5">
        <v>70</v>
      </c>
      <c r="H117" s="5"/>
      <c r="I117" s="5"/>
      <c r="J117" s="5"/>
      <c r="K117" s="5"/>
      <c r="L117" s="11" t="s">
        <v>76</v>
      </c>
    </row>
    <row r="118" spans="1:12" ht="19.5" customHeight="1">
      <c r="A118" s="18" t="s">
        <v>124</v>
      </c>
      <c r="B118" s="6" t="s">
        <v>126</v>
      </c>
      <c r="C118" s="5">
        <f t="shared" si="6"/>
        <v>65</v>
      </c>
      <c r="D118" s="5">
        <v>65</v>
      </c>
      <c r="E118" s="5"/>
      <c r="F118" s="5"/>
      <c r="G118" s="5"/>
      <c r="H118" s="5"/>
      <c r="I118" s="5"/>
      <c r="J118" s="5"/>
      <c r="K118" s="5"/>
      <c r="L118" s="11" t="s">
        <v>151</v>
      </c>
    </row>
    <row r="119" spans="1:12" ht="19.5" customHeight="1">
      <c r="A119" s="18" t="s">
        <v>124</v>
      </c>
      <c r="B119" s="6" t="s">
        <v>127</v>
      </c>
      <c r="C119" s="5">
        <f t="shared" si="6"/>
        <v>65</v>
      </c>
      <c r="D119" s="5"/>
      <c r="E119" s="5"/>
      <c r="F119" s="5"/>
      <c r="G119" s="5">
        <v>65</v>
      </c>
      <c r="H119" s="5"/>
      <c r="I119" s="5"/>
      <c r="J119" s="5"/>
      <c r="K119" s="5"/>
      <c r="L119" s="11" t="s">
        <v>152</v>
      </c>
    </row>
    <row r="120" spans="1:12" ht="19.5" customHeight="1">
      <c r="A120" s="18" t="s">
        <v>124</v>
      </c>
      <c r="B120" s="6" t="s">
        <v>128</v>
      </c>
      <c r="C120" s="5">
        <f t="shared" si="6"/>
        <v>60</v>
      </c>
      <c r="D120" s="5"/>
      <c r="E120" s="5"/>
      <c r="F120" s="5"/>
      <c r="G120" s="5">
        <v>60</v>
      </c>
      <c r="H120" s="5"/>
      <c r="I120" s="5"/>
      <c r="J120" s="5"/>
      <c r="K120" s="5"/>
      <c r="L120" s="11" t="s">
        <v>153</v>
      </c>
    </row>
    <row r="121" spans="1:12" s="4" customFormat="1" ht="16.5" customHeight="1">
      <c r="A121" s="18" t="s">
        <v>124</v>
      </c>
      <c r="B121" s="5" t="s">
        <v>72</v>
      </c>
      <c r="C121" s="5">
        <f t="shared" si="6"/>
        <v>60</v>
      </c>
      <c r="D121" s="5"/>
      <c r="E121" s="5"/>
      <c r="F121" s="5"/>
      <c r="G121" s="5">
        <v>60</v>
      </c>
      <c r="H121" s="5"/>
      <c r="I121" s="5"/>
      <c r="J121" s="5"/>
      <c r="K121" s="5"/>
      <c r="L121" s="11"/>
    </row>
    <row r="122" spans="1:12" s="4" customFormat="1" ht="19.5" customHeight="1">
      <c r="A122" s="18" t="s">
        <v>124</v>
      </c>
      <c r="B122" s="6" t="s">
        <v>129</v>
      </c>
      <c r="C122" s="5">
        <f t="shared" si="6"/>
        <v>60</v>
      </c>
      <c r="D122" s="5"/>
      <c r="E122" s="5"/>
      <c r="F122" s="5"/>
      <c r="G122" s="5">
        <v>60</v>
      </c>
      <c r="H122" s="5"/>
      <c r="I122" s="5"/>
      <c r="J122" s="5"/>
      <c r="K122" s="5"/>
      <c r="L122" s="11"/>
    </row>
    <row r="123" spans="1:12" ht="18" customHeight="1">
      <c r="A123" s="18" t="s">
        <v>124</v>
      </c>
      <c r="B123" s="5" t="s">
        <v>73</v>
      </c>
      <c r="C123" s="5">
        <f t="shared" si="6"/>
        <v>120</v>
      </c>
      <c r="D123" s="5"/>
      <c r="E123" s="5"/>
      <c r="F123" s="5"/>
      <c r="G123" s="5">
        <v>120</v>
      </c>
      <c r="H123" s="5"/>
      <c r="I123" s="5"/>
      <c r="J123" s="5"/>
      <c r="K123" s="5"/>
      <c r="L123" s="11" t="s">
        <v>149</v>
      </c>
    </row>
    <row r="124" spans="1:12" ht="32.25" customHeight="1">
      <c r="A124" s="17" t="s">
        <v>130</v>
      </c>
      <c r="B124" s="17"/>
      <c r="C124" s="13">
        <f>SUM(C117:C123)</f>
        <v>500</v>
      </c>
      <c r="D124" s="13">
        <f>SUM(D117:D120)</f>
        <v>65</v>
      </c>
      <c r="E124" s="13"/>
      <c r="F124" s="13"/>
      <c r="G124" s="13">
        <f>SUM(G117:G123)</f>
        <v>435</v>
      </c>
      <c r="H124" s="13"/>
      <c r="I124" s="13"/>
      <c r="J124" s="13"/>
      <c r="K124" s="13"/>
      <c r="L124" s="17" t="s">
        <v>154</v>
      </c>
    </row>
    <row r="125" spans="1:12" s="4" customFormat="1" ht="19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9.5" customHeight="1">
      <c r="A126" s="6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13"/>
    </row>
    <row r="127" spans="1:12" s="4" customFormat="1" ht="19.5" customHeight="1">
      <c r="A127" s="1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9.5" customHeight="1">
      <c r="A128" s="6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13"/>
    </row>
    <row r="129" spans="1:12" ht="19.5" customHeight="1">
      <c r="A129" s="6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13"/>
    </row>
    <row r="130" spans="1:12" s="4" customFormat="1" ht="19.5" customHeight="1">
      <c r="A130" s="17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3"/>
    </row>
    <row r="132" spans="1:1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11"/>
    </row>
    <row r="133" spans="1:12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17"/>
    </row>
    <row r="134" spans="1:12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3"/>
    </row>
    <row r="135" spans="1:12" ht="19.5" customHeight="1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17"/>
    </row>
    <row r="136" spans="1:12" ht="19.5" customHeight="1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17"/>
    </row>
    <row r="137" spans="1:12" s="4" customFormat="1" ht="19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7"/>
    </row>
    <row r="138" spans="1:12" s="5" customFormat="1" ht="19.5" customHeight="1">
      <c r="A138" s="6"/>
      <c r="B138" s="6"/>
      <c r="L138" s="17"/>
    </row>
    <row r="139" spans="1:12" s="5" customFormat="1" ht="19.5" customHeight="1">
      <c r="A139" s="6"/>
      <c r="L139" s="13"/>
    </row>
    <row r="140" spans="1:12" ht="19.5" customHeight="1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3"/>
    </row>
    <row r="141" spans="1:12" ht="19.5" customHeight="1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3"/>
    </row>
    <row r="142" spans="1:12" ht="19.5" customHeight="1">
      <c r="A142" s="6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13"/>
    </row>
    <row r="143" spans="1:12" ht="19.5" customHeight="1">
      <c r="A143" s="6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17"/>
    </row>
    <row r="144" spans="1:12" ht="19.5" customHeight="1">
      <c r="A144" s="6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17"/>
    </row>
    <row r="145" spans="1:12" ht="19.5" customHeight="1">
      <c r="A145" s="6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17"/>
    </row>
    <row r="146" spans="1:12" ht="19.5" customHeight="1">
      <c r="A146" s="6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17"/>
    </row>
    <row r="147" spans="1:12" ht="19.5" customHeight="1">
      <c r="A147" s="6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17"/>
    </row>
    <row r="148" spans="1:12" s="4" customFormat="1" ht="19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7"/>
    </row>
  </sheetData>
  <sheetProtection/>
  <mergeCells count="3">
    <mergeCell ref="L1:L2"/>
    <mergeCell ref="B1:B2"/>
    <mergeCell ref="A1:A2"/>
  </mergeCells>
  <printOptions gridLines="1" horizontalCentered="1"/>
  <pageMargins left="0.15748031496062992" right="0.15748031496062992" top="0.8267716535433072" bottom="0.1968503937007874" header="0.4330708661417323" footer="0.11811023622047245"/>
  <pageSetup horizontalDpi="600" verticalDpi="600" orientation="landscape" paperSize="9" scale="74" r:id="rId1"/>
  <headerFooter alignWithMargins="0">
    <oddHeader>&amp;L&amp;"宋体,常规"附件&amp;"Arial,常规"2&amp;"宋体,常规"：&amp;C&amp;"Arial,加粗"&amp;18 2017&amp;"宋体,加粗"年河北农业大学普通高等教育招生计划分配方案（草案）&amp;R&amp;"宋体,常规"
</oddHeader>
    <oddFooter>&amp;C&amp;P/&amp;N</oddFooter>
  </headerFooter>
  <rowBreaks count="4" manualBreakCount="4">
    <brk id="27" max="13" man="1"/>
    <brk id="54" max="13" man="1"/>
    <brk id="81" max="13" man="1"/>
    <brk id="1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9" ht="12.75">
      <c r="A1">
        <v>1346</v>
      </c>
      <c r="B1">
        <v>94</v>
      </c>
      <c r="C1">
        <v>50</v>
      </c>
      <c r="D1">
        <v>5296</v>
      </c>
      <c r="E1">
        <v>143</v>
      </c>
      <c r="F1">
        <v>75</v>
      </c>
      <c r="G1">
        <v>521</v>
      </c>
      <c r="H1">
        <v>240</v>
      </c>
      <c r="I1">
        <f>SUM(A1:H1)</f>
        <v>7765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</cp:lastModifiedBy>
  <cp:lastPrinted>2017-05-19T00:28:38Z</cp:lastPrinted>
  <dcterms:created xsi:type="dcterms:W3CDTF">2007-02-01T01:43:08Z</dcterms:created>
  <dcterms:modified xsi:type="dcterms:W3CDTF">2017-06-05T08:45:07Z</dcterms:modified>
  <cp:category/>
  <cp:version/>
  <cp:contentType/>
  <cp:contentStatus/>
</cp:coreProperties>
</file>